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üdek Müfredatı" sheetId="1" r:id="rId4"/>
    <sheet name="Müdek curriculum" sheetId="2" r:id="rId5"/>
    <sheet name="Elective Courses" sheetId="3" r:id="rId6"/>
  </sheets>
</workbook>
</file>

<file path=xl/sharedStrings.xml><?xml version="1.0" encoding="utf-8"?>
<sst xmlns="http://schemas.openxmlformats.org/spreadsheetml/2006/main" uniqueCount="294">
  <si>
    <t>MÜHENDİSLİK FAKÜLTESİ</t>
  </si>
  <si>
    <t>İnşaat Mühendisliği Bölümü Lisans Programı</t>
  </si>
  <si>
    <t>Dönem</t>
  </si>
  <si>
    <t>Ders Kodu</t>
  </si>
  <si>
    <t>Ders İsmi</t>
  </si>
  <si>
    <t>Z/S</t>
  </si>
  <si>
    <t>T</t>
  </si>
  <si>
    <t>U</t>
  </si>
  <si>
    <t>K</t>
  </si>
  <si>
    <t>AKTS</t>
  </si>
  <si>
    <t>Ön Koşul</t>
  </si>
  <si>
    <t>MATH151</t>
  </si>
  <si>
    <t>Genel Matematik I</t>
  </si>
  <si>
    <t>Z</t>
  </si>
  <si>
    <t>MATH152</t>
  </si>
  <si>
    <t>Genel Matematik II</t>
  </si>
  <si>
    <t>PHYS101</t>
  </si>
  <si>
    <t>Genel Fizik I</t>
  </si>
  <si>
    <t>PHYS102</t>
  </si>
  <si>
    <t>Genel Fizik II</t>
  </si>
  <si>
    <t>CHEM101</t>
  </si>
  <si>
    <t>Genel Kimya</t>
  </si>
  <si>
    <t>CE102</t>
  </si>
  <si>
    <t>Statik</t>
  </si>
  <si>
    <t>ENG101</t>
  </si>
  <si>
    <t>Mesleki İngilizce I</t>
  </si>
  <si>
    <t>ENG102</t>
  </si>
  <si>
    <t>Mesleki İngilizce II</t>
  </si>
  <si>
    <t>CE101</t>
  </si>
  <si>
    <t>İnşaat Mühendisliğine Giriş</t>
  </si>
  <si>
    <t>CE104</t>
  </si>
  <si>
    <t>Teknik Resim</t>
  </si>
  <si>
    <t>INT100</t>
  </si>
  <si>
    <t>Üniversite Hayatına Giriş</t>
  </si>
  <si>
    <t>CE106</t>
  </si>
  <si>
    <t>İnşaat Mühendisleri için Jeoloji</t>
  </si>
  <si>
    <t>TÜR101</t>
  </si>
  <si>
    <t>Türk Dili ve Edebiyatı I</t>
  </si>
  <si>
    <t>TÜR102</t>
  </si>
  <si>
    <t>Türk Dili ve Edebiyatı II</t>
  </si>
  <si>
    <t>SSP100</t>
  </si>
  <si>
    <t xml:space="preserve">Sosyal Sorumluluk Projesi </t>
  </si>
  <si>
    <t>TRDM100</t>
  </si>
  <si>
    <t>Teknoloji ve ARGE Yönetimi</t>
  </si>
  <si>
    <t>Dönem Toplam Kredi</t>
  </si>
  <si>
    <t>MATH251</t>
  </si>
  <si>
    <t>Doğrusal Cebir</t>
  </si>
  <si>
    <t>MATH252</t>
  </si>
  <si>
    <t>DiferansiyeL Denklemler</t>
  </si>
  <si>
    <t>CE201</t>
  </si>
  <si>
    <t>Malzemelerin Mukavemeti</t>
  </si>
  <si>
    <t>CE200</t>
  </si>
  <si>
    <t xml:space="preserve">Mühendislik Tasarımı </t>
  </si>
  <si>
    <t>CE203</t>
  </si>
  <si>
    <t>Malzeme Bilimi</t>
  </si>
  <si>
    <t>CE204</t>
  </si>
  <si>
    <t>Yapı Malzemeleri</t>
  </si>
  <si>
    <t>CE205</t>
  </si>
  <si>
    <t>Dinamik</t>
  </si>
  <si>
    <t>CE206</t>
  </si>
  <si>
    <t>Zemin mekaniğine giriş</t>
  </si>
  <si>
    <t>MATH207</t>
  </si>
  <si>
    <t>Olasılık ve İstatistik</t>
  </si>
  <si>
    <t>CE208</t>
  </si>
  <si>
    <t>Akışkanlar Mekaniği</t>
  </si>
  <si>
    <t>AİİT201</t>
  </si>
  <si>
    <t>Atatürk İlkeleri ve İnkılap Tarihi I</t>
  </si>
  <si>
    <t>AİİT202</t>
  </si>
  <si>
    <t>Atatürk İlkeleri ve İnkılap Tarihi II</t>
  </si>
  <si>
    <t>EEC201</t>
  </si>
  <si>
    <t>Mühendislik Etiği</t>
  </si>
  <si>
    <t>OHS202</t>
  </si>
  <si>
    <t>İş Sağlığı ve Güvenliği</t>
  </si>
  <si>
    <t xml:space="preserve">Teknik Seçmeli I </t>
  </si>
  <si>
    <t>S</t>
  </si>
  <si>
    <t xml:space="preserve">Teknik Seçmeli II </t>
  </si>
  <si>
    <t>CE317</t>
  </si>
  <si>
    <t>Mühendislik Hidrolojisi</t>
  </si>
  <si>
    <t>CE302</t>
  </si>
  <si>
    <t>Hidrolik</t>
  </si>
  <si>
    <t>CE311</t>
  </si>
  <si>
    <t>Yapı Statiği</t>
  </si>
  <si>
    <t>CE314</t>
  </si>
  <si>
    <t>Çelik Yapılar</t>
  </si>
  <si>
    <t>CE315</t>
  </si>
  <si>
    <t>Zemin Mekaniği</t>
  </si>
  <si>
    <t>CE316</t>
  </si>
  <si>
    <t>Temel Mühendisliği</t>
  </si>
  <si>
    <t>CE301</t>
  </si>
  <si>
    <t>Betonarme</t>
  </si>
  <si>
    <t>CE318</t>
  </si>
  <si>
    <t>Ulaştırma Sistemleri ve Karayolu Tasarımı</t>
  </si>
  <si>
    <t>Serbest Seçmeli I</t>
  </si>
  <si>
    <t>CE312</t>
  </si>
  <si>
    <t>Betonarme Yapı elemanları</t>
  </si>
  <si>
    <t>Teknik Seçmeli III</t>
  </si>
  <si>
    <t>Serbest Seçmeli II</t>
  </si>
  <si>
    <t>Teknik Seçmeli IV( Lab. uygulamaları)</t>
  </si>
  <si>
    <t>Teknik Seçmeli V</t>
  </si>
  <si>
    <t>CE453</t>
  </si>
  <si>
    <t>Su Kaynakları Mühendisliği</t>
  </si>
  <si>
    <t>CE400</t>
  </si>
  <si>
    <t>Endüstride Uygulamalı Eğitim</t>
  </si>
  <si>
    <t>CE415</t>
  </si>
  <si>
    <t>Yapım Yönetimi</t>
  </si>
  <si>
    <t>CE497</t>
  </si>
  <si>
    <t>Mezuniyet Projesi</t>
  </si>
  <si>
    <t>CE491</t>
  </si>
  <si>
    <t>Çok Disiplinli Entegre Proje</t>
  </si>
  <si>
    <t>Teknik Seçmeli VI (Bilgisayar Destekli Tasarım)</t>
  </si>
  <si>
    <t>Toplam Kredi</t>
  </si>
  <si>
    <t>ToplamAKTS</t>
  </si>
  <si>
    <t>Semester</t>
  </si>
  <si>
    <t>Course Code</t>
  </si>
  <si>
    <t>Course Name</t>
  </si>
  <si>
    <t>C/E</t>
  </si>
  <si>
    <t>A</t>
  </si>
  <si>
    <t>C</t>
  </si>
  <si>
    <t>ECTS</t>
  </si>
  <si>
    <t>1.Semester</t>
  </si>
  <si>
    <t>Calculus I</t>
  </si>
  <si>
    <t>2. Semester</t>
  </si>
  <si>
    <t>Calculus II</t>
  </si>
  <si>
    <t>General Physics I</t>
  </si>
  <si>
    <t>General Physics II</t>
  </si>
  <si>
    <t>General Chemistry</t>
  </si>
  <si>
    <t>Statics</t>
  </si>
  <si>
    <t>Technical English I</t>
  </si>
  <si>
    <t>Technical English II</t>
  </si>
  <si>
    <t>Introduction to Civil Engineering</t>
  </si>
  <si>
    <t>Technical Drawing</t>
  </si>
  <si>
    <t>Introduction to University Life</t>
  </si>
  <si>
    <t>Geology for Civil Engineers</t>
  </si>
  <si>
    <t>Turkish Language and Literature I</t>
  </si>
  <si>
    <t>Turkish Language and Literature II</t>
  </si>
  <si>
    <t>Social Responsibility Projects I</t>
  </si>
  <si>
    <t>Technology and ARGE Management</t>
  </si>
  <si>
    <t>Semester Total Credit</t>
  </si>
  <si>
    <t>3.Semester</t>
  </si>
  <si>
    <t>Linear Algebra</t>
  </si>
  <si>
    <t>4. Semester</t>
  </si>
  <si>
    <t>Differential Equations</t>
  </si>
  <si>
    <t>Strength of Materials</t>
  </si>
  <si>
    <t xml:space="preserve">Engineering Design </t>
  </si>
  <si>
    <t>Materials Science</t>
  </si>
  <si>
    <t>Construction Materials</t>
  </si>
  <si>
    <t>Dynamics</t>
  </si>
  <si>
    <t>Introduction to Soil Mechanics</t>
  </si>
  <si>
    <t>Probability and Statistics</t>
  </si>
  <si>
    <t>Fluid Mechanics</t>
  </si>
  <si>
    <t>Atatürk's Principles and History of Revolution I</t>
  </si>
  <si>
    <t>Atatürk's Principles and History of Revolution II</t>
  </si>
  <si>
    <t>Engineering Ethics</t>
  </si>
  <si>
    <t>Occupational Health and Safety</t>
  </si>
  <si>
    <t xml:space="preserve">Technical Elective I </t>
  </si>
  <si>
    <t>E</t>
  </si>
  <si>
    <t xml:space="preserve">Technical Elective II </t>
  </si>
  <si>
    <t>5.Semester</t>
  </si>
  <si>
    <t>Engineering Hydrology</t>
  </si>
  <si>
    <t>6. Semester</t>
  </si>
  <si>
    <t>Hydraulics</t>
  </si>
  <si>
    <t>Structural Analysis</t>
  </si>
  <si>
    <t>Steel Structures</t>
  </si>
  <si>
    <t xml:space="preserve">Soil Mechanics </t>
  </si>
  <si>
    <t xml:space="preserve">Foundation Engineering </t>
  </si>
  <si>
    <t>Reinforced Concrete Theory</t>
  </si>
  <si>
    <t>Transportation Systems and Highway Design</t>
  </si>
  <si>
    <t>Free Elective I</t>
  </si>
  <si>
    <t>Reinforced Concrete Structure Elements</t>
  </si>
  <si>
    <t>Technical Elective III</t>
  </si>
  <si>
    <t>Free Elective II</t>
  </si>
  <si>
    <t>Technical Elective IV (Laboratory applied )</t>
  </si>
  <si>
    <t xml:space="preserve">Technical Elective V </t>
  </si>
  <si>
    <t>7.Semester</t>
  </si>
  <si>
    <t>Water Resources Engineering</t>
  </si>
  <si>
    <t>8. Semester</t>
  </si>
  <si>
    <t>Cooperative Education</t>
  </si>
  <si>
    <t>Construction Management</t>
  </si>
  <si>
    <t>Senior Project</t>
  </si>
  <si>
    <t>Multidisciplinary Integrated Project</t>
  </si>
  <si>
    <t>Technical Elective VI (Computer Aided Design)</t>
  </si>
  <si>
    <t>Total Credit</t>
  </si>
  <si>
    <t>Total ECTS</t>
  </si>
  <si>
    <t>SEÇMELİ DERS HAVUZU  (Elective Courses)</t>
  </si>
  <si>
    <t>Teknik Seçmeli 1(Elective Course 1)</t>
  </si>
  <si>
    <t>Dersin Kodu</t>
  </si>
  <si>
    <t>Dersin İngilizce İsmi</t>
  </si>
  <si>
    <t>Dersin Türkçe İsmi</t>
  </si>
  <si>
    <t>CE209</t>
  </si>
  <si>
    <t>Numerical analysis for civil engineers</t>
  </si>
  <si>
    <t>İnşaat Mühendisleri için sayısal analiz</t>
  </si>
  <si>
    <t>EEC231</t>
  </si>
  <si>
    <t>Engineering Economy</t>
  </si>
  <si>
    <t>Mühendislik Ekonomisi</t>
  </si>
  <si>
    <t>Teknik Seçmeli 2 (Elective Course 2)</t>
  </si>
  <si>
    <t>CENG230</t>
  </si>
  <si>
    <t>Computer Aided Engineering Mathematics</t>
  </si>
  <si>
    <t>Bilgisayar Destekli Mühendislik Matematiği</t>
  </si>
  <si>
    <t>CE210</t>
  </si>
  <si>
    <t>Surveying</t>
  </si>
  <si>
    <t>Topografya</t>
  </si>
  <si>
    <t>CE211</t>
  </si>
  <si>
    <t>Special Concretes</t>
  </si>
  <si>
    <t xml:space="preserve">Özel Betonlar </t>
  </si>
  <si>
    <t>Teknik Seçmeli 3 (Elective Course 3)</t>
  </si>
  <si>
    <t>CE410</t>
  </si>
  <si>
    <t>Concrete Technology</t>
  </si>
  <si>
    <t>Beton Teknolojisi</t>
  </si>
  <si>
    <t>CE414</t>
  </si>
  <si>
    <t>Environmental Sciences and Technologies</t>
  </si>
  <si>
    <t>Çevre Bilimleri ve Teknolojileri</t>
  </si>
  <si>
    <t>CE417</t>
  </si>
  <si>
    <t>Advanced Mechanics of Materials</t>
  </si>
  <si>
    <t>İleri mukavemet</t>
  </si>
  <si>
    <t>CE423</t>
  </si>
  <si>
    <t xml:space="preserve">Mechaical Behaviour of Const. Materials </t>
  </si>
  <si>
    <t>Yapı Malzemelerin Mekanik Davranışı</t>
  </si>
  <si>
    <t>CE427</t>
  </si>
  <si>
    <t xml:space="preserve">  Sustainable Urban Mobility</t>
  </si>
  <si>
    <t>Sürdürülebilir Kentsel Hareketlilik</t>
  </si>
  <si>
    <t>CE435</t>
  </si>
  <si>
    <t>Introduction to Earthquake Engineering</t>
  </si>
  <si>
    <t>Deprem Mühendisliğine Giriş</t>
  </si>
  <si>
    <t>CE430</t>
  </si>
  <si>
    <r>
      <rPr>
        <sz val="8"/>
        <color indexed="8"/>
        <rFont val="Times New Roman"/>
      </rPr>
      <t>Renewable Energy Resource</t>
    </r>
  </si>
  <si>
    <t>Yenilenebilir Enerji Kaynakları</t>
  </si>
  <si>
    <t>CE441</t>
  </si>
  <si>
    <t>Construction Planning</t>
  </si>
  <si>
    <t>Şantiye Planlanması</t>
  </si>
  <si>
    <t>CE445</t>
  </si>
  <si>
    <t>Research Methods</t>
  </si>
  <si>
    <t>Araştırma Yöntemleri</t>
  </si>
  <si>
    <t>CE443</t>
  </si>
  <si>
    <t>Introduction to Geotechnical Earthquake Engineering</t>
  </si>
  <si>
    <t>Geoteknik deprem mühendisliğine giriş</t>
  </si>
  <si>
    <t>Teknik Seçmeli 4 (Labaratuar Uygalamalı)(Elective Course 4[Laboratory applied])</t>
  </si>
  <si>
    <t xml:space="preserve">CE432 </t>
  </si>
  <si>
    <t xml:space="preserve">Construction Materials Laboratory </t>
  </si>
  <si>
    <t>Yapı Malzemeleri Laboratuvarı</t>
  </si>
  <si>
    <t>CE439</t>
  </si>
  <si>
    <t>Experimental Soil Mechanics</t>
  </si>
  <si>
    <t> Deneysel Zemin Mekaniği</t>
  </si>
  <si>
    <t>Teknik Seçmeli 5  (Elective Course 5 )</t>
  </si>
  <si>
    <t>CE416</t>
  </si>
  <si>
    <t>Properties of Fresh and Hardened Concrete</t>
  </si>
  <si>
    <t>Taze ve sertleşmiş betonun özellikleri</t>
  </si>
  <si>
    <t>CE418</t>
  </si>
  <si>
    <t>Matrix Methods in Structural Mechanics</t>
  </si>
  <si>
    <t>Matris yöntemler</t>
  </si>
  <si>
    <t>CE419</t>
  </si>
  <si>
    <t>Dam Engineering</t>
  </si>
  <si>
    <t>Baraj Mühendisliği</t>
  </si>
  <si>
    <t>CE420</t>
  </si>
  <si>
    <t>Water Supply and Sewage Engineering</t>
  </si>
  <si>
    <t>Su Temini ve Kanalizasyon mühendisliği</t>
  </si>
  <si>
    <t>CE421</t>
  </si>
  <si>
    <t>Irrigation and Drainage Engineering</t>
  </si>
  <si>
    <t>Sulama ve kurutma mühendisliği</t>
  </si>
  <si>
    <t>CE422</t>
  </si>
  <si>
    <t>Reinforced Concrete Structural Design</t>
  </si>
  <si>
    <t>Betonarme yapı tasarımı</t>
  </si>
  <si>
    <t>CE412</t>
  </si>
  <si>
    <t>Geotechnical Exploration</t>
  </si>
  <si>
    <t>Geoteknik etüt</t>
  </si>
  <si>
    <t>CE433</t>
  </si>
  <si>
    <t>Soil Improvement Technics</t>
  </si>
  <si>
    <t>Zemin İyileştirme Teknikleri</t>
  </si>
  <si>
    <t>CE438</t>
  </si>
  <si>
    <t>Soil Dynamics</t>
  </si>
  <si>
    <t>Zemin Dinamiği</t>
  </si>
  <si>
    <t>CE440</t>
  </si>
  <si>
    <t>Finite Element Applications in Geotechnical Engineering</t>
  </si>
  <si>
    <t>Geoteknik Mühendisliğinde Sonlu Elemanlar Metodunun Uygulamaları</t>
  </si>
  <si>
    <t xml:space="preserve">CE428 </t>
  </si>
  <si>
    <t>Highway Pavements</t>
  </si>
  <si>
    <t>Karayolu Üst Yapısı</t>
  </si>
  <si>
    <t>CE442</t>
  </si>
  <si>
    <t>Earthquake Resistant Design of Reinforced Concrete Structures</t>
  </si>
  <si>
    <t>Depreme Dayanıklı Betonarme Yapı Tasarımı</t>
  </si>
  <si>
    <t>CE447</t>
  </si>
  <si>
    <t>Ready Mixed Concrete</t>
  </si>
  <si>
    <t>Hazır Beton</t>
  </si>
  <si>
    <t>CE411</t>
  </si>
  <si>
    <t xml:space="preserve">Deep Foundations </t>
  </si>
  <si>
    <t>Derin Temeller</t>
  </si>
  <si>
    <t>Teknik Seçmeli 6 (Bilgisayar Destekli Tasarım) (Elective Course 6 [Computer Aided Design])</t>
  </si>
  <si>
    <t>CE413</t>
  </si>
  <si>
    <t>Computational Methods for Structural Engineers(SAP2000)</t>
  </si>
  <si>
    <t>Yapı Mühendisleri için bilgisayar yöntemleri</t>
  </si>
  <si>
    <t>CE436</t>
  </si>
  <si>
    <t>BIM(Building İnformation Modelling) For Sustainable Design And Construction</t>
  </si>
  <si>
    <t>Sürdürülebilir Tasarımlar ve Yapılar için BİM</t>
  </si>
  <si>
    <t>Computer Aided Reinforce Concerete Structural Design (STA4CAD)</t>
  </si>
  <si>
    <t>Bilgisayar Destekli Betonarme Yapı Tasarımı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</si>
</sst>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8"/>
      <color indexed="8"/>
      <name val="Arial Tur"/>
    </font>
    <font>
      <sz val="8"/>
      <color indexed="8"/>
      <name val="Arial Tur"/>
    </font>
    <font>
      <sz val="8"/>
      <color indexed="8"/>
      <name val="Arial"/>
    </font>
    <font>
      <b val="1"/>
      <sz val="10"/>
      <color indexed="8"/>
      <name val="Arial Tur"/>
    </font>
    <font>
      <b val="1"/>
      <sz val="8"/>
      <color indexed="8"/>
      <name val="Times New Roman"/>
    </font>
    <font>
      <sz val="8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thin">
        <color indexed="9"/>
      </right>
      <top/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49" fontId="3" borderId="2" applyNumberFormat="1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horizontal="center" vertical="bottom"/>
    </xf>
    <xf numFmtId="0" fontId="3" borderId="3" applyNumberFormat="0" applyFont="1" applyFill="0" applyBorder="1" applyAlignment="1" applyProtection="0">
      <alignment horizontal="center" vertical="bottom"/>
    </xf>
    <xf numFmtId="49" fontId="3" fillId="2" borderId="4" applyNumberFormat="1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horizontal="center" vertical="center"/>
    </xf>
    <xf numFmtId="49" fontId="3" fillId="2" borderId="6" applyNumberFormat="1" applyFont="1" applyFill="1" applyBorder="1" applyAlignment="1" applyProtection="0">
      <alignment horizontal="center" vertical="center"/>
    </xf>
    <xf numFmtId="49" fontId="3" fillId="2" borderId="7" applyNumberFormat="1" applyFont="1" applyFill="1" applyBorder="1" applyAlignment="1" applyProtection="0">
      <alignment horizontal="center" vertical="center"/>
    </xf>
    <xf numFmtId="49" fontId="3" fillId="2" borderId="8" applyNumberFormat="1" applyFont="1" applyFill="1" applyBorder="1" applyAlignment="1" applyProtection="0">
      <alignment horizontal="center" vertical="center"/>
    </xf>
    <xf numFmtId="49" fontId="3" fillId="2" borderId="6" applyNumberFormat="1" applyFont="1" applyFill="1" applyBorder="1" applyAlignment="1" applyProtection="0">
      <alignment horizontal="center" vertical="center" wrapText="1"/>
    </xf>
    <xf numFmtId="49" fontId="3" fillId="2" borderId="9" applyNumberFormat="1" applyFont="1" applyFill="1" applyBorder="1" applyAlignment="1" applyProtection="0">
      <alignment horizontal="center" vertical="center" wrapText="1"/>
    </xf>
    <xf numFmtId="0" fontId="3" fillId="3" borderId="10" applyNumberFormat="1" applyFont="1" applyFill="1" applyBorder="1" applyAlignment="1" applyProtection="0">
      <alignment horizontal="center" vertical="center"/>
    </xf>
    <xf numFmtId="49" fontId="4" fillId="4" borderId="11" applyNumberFormat="1" applyFont="1" applyFill="1" applyBorder="1" applyAlignment="1" applyProtection="0">
      <alignment vertical="bottom"/>
    </xf>
    <xf numFmtId="49" fontId="4" fillId="4" borderId="11" applyNumberFormat="1" applyFont="1" applyFill="1" applyBorder="1" applyAlignment="1" applyProtection="0">
      <alignment horizontal="center" vertical="bottom"/>
    </xf>
    <xf numFmtId="0" fontId="4" fillId="4" borderId="11" applyNumberFormat="1" applyFont="1" applyFill="1" applyBorder="1" applyAlignment="1" applyProtection="0">
      <alignment horizontal="center" vertical="bottom"/>
    </xf>
    <xf numFmtId="0" fontId="4" fillId="4" borderId="11" applyNumberFormat="0" applyFont="1" applyFill="1" applyBorder="1" applyAlignment="1" applyProtection="0">
      <alignment horizontal="center" vertical="bottom"/>
    </xf>
    <xf numFmtId="0" fontId="3" fillId="3" borderId="12" applyNumberFormat="1" applyFont="1" applyFill="1" applyBorder="1" applyAlignment="1" applyProtection="0">
      <alignment horizontal="center" vertical="center"/>
    </xf>
    <xf numFmtId="0" fontId="4" fillId="4" borderId="13" applyNumberFormat="1" applyFont="1" applyFill="1" applyBorder="1" applyAlignment="1" applyProtection="0">
      <alignment horizontal="center" vertical="bottom"/>
    </xf>
    <xf numFmtId="0" fontId="4" fillId="4" borderId="9" applyNumberFormat="0" applyFont="1" applyFill="1" applyBorder="1" applyAlignment="1" applyProtection="0">
      <alignment horizontal="center" vertical="bottom"/>
    </xf>
    <xf numFmtId="0" fontId="3" fillId="3" borderId="10" applyNumberFormat="0" applyFont="1" applyFill="1" applyBorder="1" applyAlignment="1" applyProtection="0">
      <alignment horizontal="center" vertical="center"/>
    </xf>
    <xf numFmtId="49" fontId="4" borderId="12" applyNumberFormat="1" applyFont="1" applyFill="0" applyBorder="1" applyAlignment="1" applyProtection="0">
      <alignment vertical="bottom"/>
    </xf>
    <xf numFmtId="49" fontId="4" borderId="12" applyNumberFormat="1" applyFont="1" applyFill="0" applyBorder="1" applyAlignment="1" applyProtection="0">
      <alignment horizontal="center" vertical="bottom"/>
    </xf>
    <xf numFmtId="0" fontId="4" borderId="12" applyNumberFormat="1" applyFont="1" applyFill="0" applyBorder="1" applyAlignment="1" applyProtection="0">
      <alignment horizontal="center" vertical="bottom"/>
    </xf>
    <xf numFmtId="0" fontId="4" borderId="12" applyNumberFormat="0" applyFont="1" applyFill="0" applyBorder="1" applyAlignment="1" applyProtection="0">
      <alignment horizontal="center" vertical="bottom"/>
    </xf>
    <xf numFmtId="0" fontId="3" fillId="3" borderId="12" applyNumberFormat="0" applyFont="1" applyFill="1" applyBorder="1" applyAlignment="1" applyProtection="0">
      <alignment horizontal="center" vertical="center"/>
    </xf>
    <xf numFmtId="0" fontId="4" borderId="14" applyNumberFormat="1" applyFont="1" applyFill="0" applyBorder="1" applyAlignment="1" applyProtection="0">
      <alignment horizontal="center" vertical="bottom"/>
    </xf>
    <xf numFmtId="0" fontId="4" borderId="9" applyNumberFormat="0" applyFont="1" applyFill="0" applyBorder="1" applyAlignment="1" applyProtection="0">
      <alignment horizontal="center" vertical="bottom"/>
    </xf>
    <xf numFmtId="49" fontId="4" fillId="4" borderId="12" applyNumberFormat="1" applyFont="1" applyFill="1" applyBorder="1" applyAlignment="1" applyProtection="0">
      <alignment vertical="bottom"/>
    </xf>
    <xf numFmtId="49" fontId="4" fillId="4" borderId="12" applyNumberFormat="1" applyFont="1" applyFill="1" applyBorder="1" applyAlignment="1" applyProtection="0">
      <alignment horizontal="center" vertical="bottom"/>
    </xf>
    <xf numFmtId="0" fontId="4" fillId="4" borderId="12" applyNumberFormat="1" applyFont="1" applyFill="1" applyBorder="1" applyAlignment="1" applyProtection="0">
      <alignment horizontal="center" vertical="bottom"/>
    </xf>
    <xf numFmtId="0" fontId="4" fillId="4" borderId="12" applyNumberFormat="0" applyFont="1" applyFill="1" applyBorder="1" applyAlignment="1" applyProtection="0">
      <alignment horizontal="center" vertical="bottom"/>
    </xf>
    <xf numFmtId="0" fontId="4" fillId="4" borderId="14" applyNumberFormat="1" applyFont="1" applyFill="1" applyBorder="1" applyAlignment="1" applyProtection="0">
      <alignment horizontal="center" vertical="bottom"/>
    </xf>
    <xf numFmtId="0" fontId="3" borderId="10" applyNumberFormat="0" applyFont="1" applyFill="0" applyBorder="1" applyAlignment="1" applyProtection="0">
      <alignment vertical="bottom"/>
    </xf>
    <xf numFmtId="49" fontId="3" fillId="2" borderId="15" applyNumberFormat="1" applyFont="1" applyFill="1" applyBorder="1" applyAlignment="1" applyProtection="0">
      <alignment horizontal="left" vertical="bottom"/>
    </xf>
    <xf numFmtId="0" fontId="3" fillId="2" borderId="15" applyNumberFormat="0" applyFont="1" applyFill="1" applyBorder="1" applyAlignment="1" applyProtection="0">
      <alignment horizontal="left" vertical="bottom"/>
    </xf>
    <xf numFmtId="0" fontId="4" fillId="2" borderId="15" applyNumberFormat="0" applyFont="1" applyFill="1" applyBorder="1" applyAlignment="1" applyProtection="0">
      <alignment horizontal="center" vertical="bottom"/>
    </xf>
    <xf numFmtId="0" fontId="3" fillId="2" borderId="15" applyNumberFormat="1" applyFont="1" applyFill="1" applyBorder="1" applyAlignment="1" applyProtection="0">
      <alignment horizontal="center" vertical="bottom"/>
    </xf>
    <xf numFmtId="0" fontId="3" fillId="2" borderId="15" applyNumberFormat="0" applyFont="1" applyFill="1" applyBorder="1" applyAlignment="1" applyProtection="0">
      <alignment horizontal="center" vertical="bottom"/>
    </xf>
    <xf numFmtId="0" fontId="3" borderId="12" applyNumberFormat="0" applyFont="1" applyFill="0" applyBorder="1" applyAlignment="1" applyProtection="0">
      <alignment vertical="bottom"/>
    </xf>
    <xf numFmtId="0" fontId="3" fillId="2" borderId="16" applyNumberFormat="1" applyFont="1" applyFill="1" applyBorder="1" applyAlignment="1" applyProtection="0">
      <alignment horizontal="center" vertical="bottom"/>
    </xf>
    <xf numFmtId="0" fontId="3" fillId="2" borderId="9" applyNumberFormat="0" applyFont="1" applyFill="1" applyBorder="1" applyAlignment="1" applyProtection="0">
      <alignment horizontal="center" vertical="bottom"/>
    </xf>
    <xf numFmtId="49" fontId="5" fillId="4" borderId="11" applyNumberFormat="1" applyFont="1" applyFill="1" applyBorder="1" applyAlignment="1" applyProtection="0">
      <alignment vertical="bottom"/>
    </xf>
    <xf numFmtId="49" fontId="5" fillId="4" borderId="12" applyNumberFormat="1" applyFont="1" applyFill="1" applyBorder="1" applyAlignment="1" applyProtection="0">
      <alignment vertical="bottom"/>
    </xf>
    <xf numFmtId="0" fontId="4" borderId="17" applyNumberFormat="0" applyFont="1" applyFill="0" applyBorder="1" applyAlignment="1" applyProtection="0">
      <alignment horizontal="center" vertical="bottom"/>
    </xf>
    <xf numFmtId="0" fontId="4" borderId="18" applyNumberFormat="0" applyFont="1" applyFill="0" applyBorder="1" applyAlignment="1" applyProtection="0">
      <alignment horizontal="center" vertical="bottom"/>
    </xf>
    <xf numFmtId="0" fontId="4" borderId="12" applyNumberFormat="0" applyFont="1" applyFill="0" applyBorder="1" applyAlignment="1" applyProtection="0">
      <alignment vertical="bottom"/>
    </xf>
    <xf numFmtId="49" fontId="3" borderId="12" applyNumberFormat="1" applyFont="1" applyFill="0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horizontal="left" vertical="bottom"/>
    </xf>
    <xf numFmtId="0" fontId="3" fillId="2" borderId="12" applyNumberFormat="0" applyFont="1" applyFill="1" applyBorder="1" applyAlignment="1" applyProtection="0">
      <alignment horizontal="left" vertical="bottom"/>
    </xf>
    <xf numFmtId="0" fontId="4" fillId="2" borderId="12" applyNumberFormat="0" applyFont="1" applyFill="1" applyBorder="1" applyAlignment="1" applyProtection="0">
      <alignment horizontal="center" vertical="bottom"/>
    </xf>
    <xf numFmtId="0" fontId="3" fillId="2" borderId="12" applyNumberFormat="1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horizontal="center" vertical="bottom"/>
    </xf>
    <xf numFmtId="0" fontId="3" fillId="2" borderId="14" applyNumberFormat="1" applyFont="1" applyFill="1" applyBorder="1" applyAlignment="1" applyProtection="0">
      <alignment horizontal="center" vertical="bottom"/>
    </xf>
    <xf numFmtId="0" fontId="4" borderId="14" applyNumberFormat="0" applyFont="1" applyFill="0" applyBorder="1" applyAlignment="1" applyProtection="0">
      <alignment horizontal="center" vertical="bottom"/>
    </xf>
    <xf numFmtId="0" fontId="4" borderId="15" applyNumberFormat="0" applyFont="1" applyFill="0" applyBorder="1" applyAlignment="1" applyProtection="0">
      <alignment vertical="bottom"/>
    </xf>
    <xf numFmtId="0" fontId="4" borderId="15" applyNumberFormat="0" applyFont="1" applyFill="0" applyBorder="1" applyAlignment="1" applyProtection="0">
      <alignment horizontal="center" vertical="bottom"/>
    </xf>
    <xf numFmtId="0" fontId="4" borderId="16" applyNumberFormat="0" applyFont="1" applyFill="0" applyBorder="1" applyAlignment="1" applyProtection="0">
      <alignment horizontal="center" vertical="bottom"/>
    </xf>
    <xf numFmtId="49" fontId="3" fillId="4" borderId="12" applyNumberFormat="1" applyFont="1" applyFill="1" applyBorder="1" applyAlignment="1" applyProtection="0">
      <alignment horizontal="center" vertical="bottom"/>
    </xf>
    <xf numFmtId="0" fontId="3" fillId="4" borderId="12" applyNumberFormat="1" applyFont="1" applyFill="1" applyBorder="1" applyAlignment="1" applyProtection="0">
      <alignment horizontal="center" vertical="bottom"/>
    </xf>
    <xf numFmtId="0" fontId="3" fillId="4" borderId="14" applyNumberFormat="1" applyFont="1" applyFill="1" applyBorder="1" applyAlignment="1" applyProtection="0">
      <alignment horizontal="center" vertical="bottom"/>
    </xf>
    <xf numFmtId="0" fontId="3" fillId="4" borderId="9" applyNumberFormat="0" applyFont="1" applyFill="1" applyBorder="1" applyAlignment="1" applyProtection="0">
      <alignment horizontal="center" vertical="bottom"/>
    </xf>
    <xf numFmtId="0" fontId="4" fillId="4" borderId="12" applyNumberFormat="0" applyFont="1" applyFill="1" applyBorder="1" applyAlignment="1" applyProtection="0">
      <alignment vertical="bottom"/>
    </xf>
    <xf numFmtId="49" fontId="3" borderId="12" applyNumberFormat="1" applyFont="1" applyFill="0" applyBorder="1" applyAlignment="1" applyProtection="0">
      <alignment horizontal="center" vertical="bottom"/>
    </xf>
    <xf numFmtId="0" fontId="3" borderId="12" applyNumberFormat="1" applyFont="1" applyFill="0" applyBorder="1" applyAlignment="1" applyProtection="0">
      <alignment horizontal="center" vertical="bottom"/>
    </xf>
    <xf numFmtId="0" fontId="3" borderId="14" applyNumberFormat="1" applyFont="1" applyFill="0" applyBorder="1" applyAlignment="1" applyProtection="0">
      <alignment horizontal="center" vertical="bottom"/>
    </xf>
    <xf numFmtId="0" fontId="3" borderId="9" applyNumberFormat="0" applyFont="1" applyFill="0" applyBorder="1" applyAlignment="1" applyProtection="0">
      <alignment horizontal="center" vertical="bottom"/>
    </xf>
    <xf numFmtId="49" fontId="3" fillId="4" borderId="12" applyNumberFormat="1" applyFont="1" applyFill="1" applyBorder="1" applyAlignment="1" applyProtection="0">
      <alignment vertical="bottom"/>
    </xf>
    <xf numFmtId="49" fontId="3" borderId="11" applyNumberFormat="1" applyFont="1" applyFill="0" applyBorder="1" applyAlignment="1" applyProtection="0">
      <alignment vertical="bottom"/>
    </xf>
    <xf numFmtId="49" fontId="3" borderId="11" applyNumberFormat="1" applyFont="1" applyFill="0" applyBorder="1" applyAlignment="1" applyProtection="0">
      <alignment horizontal="center" vertical="bottom"/>
    </xf>
    <xf numFmtId="0" fontId="3" borderId="11" applyNumberFormat="1" applyFont="1" applyFill="0" applyBorder="1" applyAlignment="1" applyProtection="0">
      <alignment horizontal="center" vertical="bottom"/>
    </xf>
    <xf numFmtId="0" fontId="3" borderId="13" applyNumberFormat="1" applyFont="1" applyFill="0" applyBorder="1" applyAlignment="1" applyProtection="0">
      <alignment horizontal="center" vertical="bottom"/>
    </xf>
    <xf numFmtId="0" fontId="4" fillId="4" borderId="14" applyNumberFormat="0" applyFont="1" applyFill="1" applyBorder="1" applyAlignment="1" applyProtection="0">
      <alignment horizontal="center" vertical="bottom"/>
    </xf>
    <xf numFmtId="0" fontId="4" borderId="19" applyNumberFormat="0" applyFont="1" applyFill="0" applyBorder="1" applyAlignment="1" applyProtection="0">
      <alignment horizontal="center" vertical="bottom"/>
    </xf>
    <xf numFmtId="0" fontId="4" borderId="14" applyNumberFormat="0" applyFont="1" applyFill="0" applyBorder="1" applyAlignment="1" applyProtection="0">
      <alignment vertical="bottom"/>
    </xf>
    <xf numFmtId="0" fontId="4" borderId="10" applyNumberFormat="0" applyFont="1" applyFill="0" applyBorder="1" applyAlignment="1" applyProtection="0">
      <alignment horizontal="center" vertical="bottom"/>
    </xf>
    <xf numFmtId="0" fontId="4" borderId="20" applyNumberFormat="0" applyFont="1" applyFill="0" applyBorder="1" applyAlignment="1" applyProtection="0">
      <alignment horizontal="center" vertical="bottom"/>
    </xf>
    <xf numFmtId="0" fontId="3" borderId="12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3" borderId="21" applyNumberFormat="1" applyFont="1" applyFill="0" applyBorder="1" applyAlignment="1" applyProtection="0">
      <alignment horizontal="center" vertical="bottom"/>
    </xf>
    <xf numFmtId="0" fontId="3" borderId="22" applyNumberFormat="0" applyFont="1" applyFill="0" applyBorder="1" applyAlignment="1" applyProtection="0">
      <alignment horizontal="center" vertical="bottom"/>
    </xf>
    <xf numFmtId="0" fontId="3" borderId="23" applyNumberFormat="0" applyFont="1" applyFill="0" applyBorder="1" applyAlignment="1" applyProtection="0">
      <alignment horizontal="center" vertical="bottom"/>
    </xf>
    <xf numFmtId="0" fontId="3" borderId="17" applyNumberFormat="0" applyFont="1" applyFill="0" applyBorder="1" applyAlignment="1" applyProtection="0">
      <alignment horizontal="center" vertical="bottom"/>
    </xf>
    <xf numFmtId="0" fontId="3" borderId="24" applyNumberFormat="0" applyFont="1" applyFill="0" applyBorder="1" applyAlignment="1" applyProtection="0">
      <alignment vertical="bottom"/>
    </xf>
    <xf numFmtId="0" fontId="3" borderId="15" applyNumberFormat="0" applyFont="1" applyFill="0" applyBorder="1" applyAlignment="1" applyProtection="0">
      <alignment vertical="bottom"/>
    </xf>
    <xf numFmtId="49" fontId="3" borderId="15" applyNumberFormat="1" applyFont="1" applyFill="0" applyBorder="1" applyAlignment="1" applyProtection="0">
      <alignment horizontal="center" vertical="bottom"/>
    </xf>
    <xf numFmtId="0" fontId="6" borderId="15" applyNumberFormat="1" applyFont="1" applyFill="0" applyBorder="1" applyAlignment="1" applyProtection="0">
      <alignment horizontal="center" vertical="bottom"/>
    </xf>
    <xf numFmtId="0" fontId="6" borderId="15" applyNumberFormat="0" applyFont="1" applyFill="0" applyBorder="1" applyAlignment="1" applyProtection="0">
      <alignment horizontal="center" vertical="bottom"/>
    </xf>
    <xf numFmtId="0" fontId="6" borderId="16" applyNumberFormat="0" applyFont="1" applyFill="0" applyBorder="1" applyAlignment="1" applyProtection="0">
      <alignment horizontal="center" vertical="bottom"/>
    </xf>
    <xf numFmtId="0" fontId="3" borderId="25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3" fillId="2" borderId="15" applyNumberFormat="1" applyFont="1" applyFill="1" applyBorder="1" applyAlignment="1" applyProtection="0">
      <alignment horizontal="center" vertical="center"/>
    </xf>
    <xf numFmtId="49" fontId="3" fillId="3" borderId="26" applyNumberFormat="1" applyFont="1" applyFill="1" applyBorder="1" applyAlignment="1" applyProtection="0">
      <alignment horizontal="center" vertical="center"/>
    </xf>
    <xf numFmtId="49" fontId="4" fillId="4" borderId="4" applyNumberFormat="1" applyFont="1" applyFill="1" applyBorder="1" applyAlignment="1" applyProtection="0">
      <alignment vertical="bottom"/>
    </xf>
    <xf numFmtId="49" fontId="3" fillId="3" borderId="11" applyNumberFormat="1" applyFont="1" applyFill="1" applyBorder="1" applyAlignment="1" applyProtection="0">
      <alignment horizontal="center" vertical="center"/>
    </xf>
    <xf numFmtId="0" fontId="3" fillId="3" borderId="27" applyNumberFormat="0" applyFont="1" applyFill="1" applyBorder="1" applyAlignment="1" applyProtection="0">
      <alignment horizontal="center" vertical="center"/>
    </xf>
    <xf numFmtId="49" fontId="4" borderId="10" applyNumberFormat="1" applyFont="1" applyFill="0" applyBorder="1" applyAlignment="1" applyProtection="0">
      <alignment vertical="bottom"/>
    </xf>
    <xf numFmtId="49" fontId="4" fillId="4" borderId="10" applyNumberFormat="1" applyFont="1" applyFill="1" applyBorder="1" applyAlignment="1" applyProtection="0">
      <alignment vertical="bottom"/>
    </xf>
    <xf numFmtId="0" fontId="3" borderId="27" applyNumberFormat="0" applyFont="1" applyFill="0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horizontal="left" vertical="bottom"/>
    </xf>
    <xf numFmtId="0" fontId="3" borderId="15" applyNumberFormat="0" applyFont="1" applyFill="0" applyBorder="1" applyAlignment="1" applyProtection="0">
      <alignment horizontal="center" vertical="bottom"/>
    </xf>
    <xf numFmtId="0" fontId="3" borderId="16" applyNumberFormat="0" applyFont="1" applyFill="0" applyBorder="1" applyAlignment="1" applyProtection="0">
      <alignment horizontal="center" vertical="bottom"/>
    </xf>
    <xf numFmtId="49" fontId="3" fillId="3" borderId="14" applyNumberFormat="1" applyFont="1" applyFill="1" applyBorder="1" applyAlignment="1" applyProtection="0">
      <alignment horizontal="center" vertical="center"/>
    </xf>
    <xf numFmtId="0" fontId="3" fillId="3" borderId="14" applyNumberFormat="0" applyFont="1" applyFill="1" applyBorder="1" applyAlignment="1" applyProtection="0">
      <alignment horizontal="center" vertical="center"/>
    </xf>
    <xf numFmtId="49" fontId="0" borderId="12" applyNumberFormat="1" applyFont="1" applyFill="0" applyBorder="1" applyAlignment="1" applyProtection="0">
      <alignment vertical="bottom"/>
    </xf>
    <xf numFmtId="0" fontId="4" borderId="10" applyNumberFormat="0" applyFont="1" applyFill="0" applyBorder="1" applyAlignment="1" applyProtection="0">
      <alignment vertical="bottom"/>
    </xf>
    <xf numFmtId="0" fontId="4" borderId="21" applyNumberFormat="0" applyFont="1" applyFill="0" applyBorder="1" applyAlignment="1" applyProtection="0">
      <alignment vertical="bottom"/>
    </xf>
    <xf numFmtId="0" fontId="4" borderId="22" applyNumberFormat="0" applyFont="1" applyFill="0" applyBorder="1" applyAlignment="1" applyProtection="0">
      <alignment horizontal="center" vertical="bottom"/>
    </xf>
    <xf numFmtId="0" fontId="4" borderId="28" applyNumberFormat="0" applyFont="1" applyFill="0" applyBorder="1" applyAlignment="1" applyProtection="0">
      <alignment horizontal="center" vertical="bottom"/>
    </xf>
    <xf numFmtId="0" fontId="4" borderId="22" applyNumberFormat="0" applyFont="1" applyFill="0" applyBorder="1" applyAlignment="1" applyProtection="0">
      <alignment vertical="bottom"/>
    </xf>
    <xf numFmtId="0" fontId="3" borderId="14" applyNumberFormat="0" applyFont="1" applyFill="0" applyBorder="1" applyAlignment="1" applyProtection="0">
      <alignment vertical="bottom"/>
    </xf>
    <xf numFmtId="0" fontId="4" borderId="24" applyNumberFormat="0" applyFont="1" applyFill="0" applyBorder="1" applyAlignment="1" applyProtection="0">
      <alignment vertical="bottom"/>
    </xf>
    <xf numFmtId="49" fontId="4" borderId="15" applyNumberFormat="1" applyFont="1" applyFill="0" applyBorder="1" applyAlignment="1" applyProtection="0">
      <alignment horizontal="center" vertical="bottom"/>
    </xf>
    <xf numFmtId="0" fontId="4" borderId="15" applyNumberFormat="1" applyFont="1" applyFill="0" applyBorder="1" applyAlignment="1" applyProtection="0">
      <alignment horizontal="center" vertical="bottom"/>
    </xf>
    <xf numFmtId="0" fontId="4" borderId="16" applyNumberFormat="1" applyFont="1" applyFill="0" applyBorder="1" applyAlignment="1" applyProtection="0">
      <alignment horizontal="center" vertical="bottom"/>
    </xf>
    <xf numFmtId="0" fontId="4" fillId="4" borderId="10" applyNumberFormat="0" applyFont="1" applyFill="1" applyBorder="1" applyAlignment="1" applyProtection="0">
      <alignment vertical="bottom"/>
    </xf>
    <xf numFmtId="0" fontId="3" borderId="15" applyNumberFormat="1" applyFont="1" applyFill="0" applyBorder="1" applyAlignment="1" applyProtection="0">
      <alignment horizontal="center" vertical="bottom"/>
    </xf>
    <xf numFmtId="49" fontId="3" fillId="2" borderId="29" applyNumberFormat="1" applyFont="1" applyFill="1" applyBorder="1" applyAlignment="1" applyProtection="0">
      <alignment horizontal="left" vertical="bottom"/>
    </xf>
    <xf numFmtId="0" fontId="3" fillId="2" borderId="30" applyNumberFormat="0" applyFont="1" applyFill="1" applyBorder="1" applyAlignment="1" applyProtection="0">
      <alignment horizontal="left" vertical="bottom"/>
    </xf>
    <xf numFmtId="49" fontId="3" fillId="2" borderId="31" applyNumberFormat="1" applyFont="1" applyFill="1" applyBorder="1" applyAlignment="1" applyProtection="0">
      <alignment horizontal="left" vertical="bottom"/>
    </xf>
    <xf numFmtId="0" fontId="3" borderId="16" applyNumberFormat="0" applyFont="1" applyFill="0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horizontal="center" vertical="center"/>
    </xf>
    <xf numFmtId="49" fontId="3" fillId="3" borderId="32" applyNumberFormat="1" applyFont="1" applyFill="1" applyBorder="1" applyAlignment="1" applyProtection="0">
      <alignment horizontal="center" vertical="center"/>
    </xf>
    <xf numFmtId="0" fontId="3" fillId="3" borderId="33" applyNumberFormat="0" applyFont="1" applyFill="1" applyBorder="1" applyAlignment="1" applyProtection="0">
      <alignment horizontal="center" vertical="center"/>
    </xf>
    <xf numFmtId="0" fontId="3" fillId="3" borderId="34" applyNumberFormat="0" applyFont="1" applyFill="1" applyBorder="1" applyAlignment="1" applyProtection="0">
      <alignment horizontal="center" vertical="center"/>
    </xf>
    <xf numFmtId="0" fontId="3" fillId="3" borderId="12" applyNumberFormat="0" applyFont="1" applyFill="1" applyBorder="1" applyAlignment="1" applyProtection="0">
      <alignment vertical="center"/>
    </xf>
    <xf numFmtId="49" fontId="6" borderId="12" applyNumberFormat="1" applyFont="1" applyFill="0" applyBorder="1" applyAlignment="1" applyProtection="0">
      <alignment horizontal="center" vertical="bottom"/>
    </xf>
    <xf numFmtId="0" fontId="6" borderId="21" applyNumberFormat="1" applyFont="1" applyFill="0" applyBorder="1" applyAlignment="1" applyProtection="0">
      <alignment horizontal="center" vertical="bottom"/>
    </xf>
    <xf numFmtId="0" fontId="6" borderId="22" applyNumberFormat="0" applyFont="1" applyFill="0" applyBorder="1" applyAlignment="1" applyProtection="0">
      <alignment horizontal="center" vertical="bottom"/>
    </xf>
    <xf numFmtId="0" fontId="6" borderId="23" applyNumberFormat="0" applyFont="1" applyFill="0" applyBorder="1" applyAlignment="1" applyProtection="0">
      <alignment horizontal="center" vertical="bottom"/>
    </xf>
    <xf numFmtId="49" fontId="6" borderId="15" applyNumberFormat="1" applyFont="1" applyFill="0" applyBorder="1" applyAlignment="1" applyProtection="0">
      <alignment horizontal="center" vertical="bottom"/>
    </xf>
    <xf numFmtId="0" fontId="6" borderId="35" applyNumberFormat="1" applyFont="1" applyFill="0" applyBorder="1" applyAlignment="1" applyProtection="0">
      <alignment horizontal="center" vertical="bottom"/>
    </xf>
    <xf numFmtId="0" fontId="6" borderId="36" applyNumberFormat="0" applyFont="1" applyFill="0" applyBorder="1" applyAlignment="1" applyProtection="0">
      <alignment horizontal="center" vertical="bottom"/>
    </xf>
    <xf numFmtId="0" fontId="6" borderId="37" applyNumberFormat="0" applyFont="1" applyFill="0" applyBorder="1" applyAlignment="1" applyProtection="0">
      <alignment horizontal="center" vertical="bottom"/>
    </xf>
    <xf numFmtId="0" fontId="0" borderId="38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0" fontId="3" borderId="3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borderId="4" applyNumberFormat="1" applyFont="1" applyFill="0" applyBorder="1" applyAlignment="1" applyProtection="0">
      <alignment horizontal="center" vertical="bottom"/>
    </xf>
    <xf numFmtId="0" fontId="7" borderId="11" applyNumberFormat="0" applyFont="1" applyFill="0" applyBorder="1" applyAlignment="1" applyProtection="0">
      <alignment horizontal="center" vertical="bottom"/>
    </xf>
    <xf numFmtId="0" fontId="7" borderId="13" applyNumberFormat="0" applyFont="1" applyFill="0" applyBorder="1" applyAlignment="1" applyProtection="0">
      <alignment horizontal="center" vertical="bottom"/>
    </xf>
    <xf numFmtId="0" fontId="8" borderId="25" applyNumberFormat="0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vertical="bottom"/>
    </xf>
    <xf numFmtId="0" fontId="7" borderId="10" applyNumberFormat="0" applyFont="1" applyFill="0" applyBorder="1" applyAlignment="1" applyProtection="0">
      <alignment horizontal="center" vertical="bottom"/>
    </xf>
    <xf numFmtId="49" fontId="7" borderId="21" applyNumberFormat="1" applyFont="1" applyFill="0" applyBorder="1" applyAlignment="1" applyProtection="0">
      <alignment horizontal="center" vertical="bottom"/>
    </xf>
    <xf numFmtId="0" fontId="7" borderId="23" applyNumberFormat="0" applyFont="1" applyFill="0" applyBorder="1" applyAlignment="1" applyProtection="0">
      <alignment horizontal="center" vertical="bottom"/>
    </xf>
    <xf numFmtId="0" fontId="8" borderId="40" applyNumberFormat="0" applyFont="1" applyFill="0" applyBorder="1" applyAlignment="1" applyProtection="0">
      <alignment vertical="bottom"/>
    </xf>
    <xf numFmtId="0" fontId="8" borderId="41" applyNumberFormat="0" applyFont="1" applyFill="0" applyBorder="1" applyAlignment="1" applyProtection="0">
      <alignment vertical="bottom"/>
    </xf>
    <xf numFmtId="49" fontId="7" borderId="10" applyNumberFormat="1" applyFont="1" applyFill="0" applyBorder="1" applyAlignment="1" applyProtection="0">
      <alignment horizontal="center" vertical="bottom"/>
    </xf>
    <xf numFmtId="49" fontId="7" borderId="12" applyNumberFormat="1" applyFont="1" applyFill="0" applyBorder="1" applyAlignment="1" applyProtection="0">
      <alignment horizontal="center" vertical="bottom"/>
    </xf>
    <xf numFmtId="49" fontId="3" fillId="2" borderId="12" applyNumberFormat="1" applyFont="1" applyFill="1" applyBorder="1" applyAlignment="1" applyProtection="0">
      <alignment horizontal="center" vertical="center"/>
    </xf>
    <xf numFmtId="49" fontId="8" borderId="12" applyNumberFormat="1" applyFont="1" applyFill="0" applyBorder="1" applyAlignment="1" applyProtection="0">
      <alignment vertical="bottom"/>
    </xf>
    <xf numFmtId="49" fontId="8" borderId="12" applyNumberFormat="1" applyFont="1" applyFill="0" applyBorder="1" applyAlignment="1" applyProtection="0">
      <alignment horizontal="center" vertical="bottom"/>
    </xf>
    <xf numFmtId="49" fontId="8" fillId="5" borderId="12" applyNumberFormat="1" applyFont="1" applyFill="1" applyBorder="1" applyAlignment="1" applyProtection="0">
      <alignment vertical="bottom"/>
    </xf>
    <xf numFmtId="49" fontId="8" fillId="5" borderId="12" applyNumberFormat="1" applyFont="1" applyFill="1" applyBorder="1" applyAlignment="1" applyProtection="0">
      <alignment horizontal="center" vertical="bottom"/>
    </xf>
    <xf numFmtId="0" fontId="4" fillId="5" borderId="12" applyNumberFormat="1" applyFont="1" applyFill="1" applyBorder="1" applyAlignment="1" applyProtection="0">
      <alignment horizontal="center" vertical="bottom"/>
    </xf>
    <xf numFmtId="0" fontId="8" borderId="42" applyNumberFormat="0" applyFont="1" applyFill="0" applyBorder="1" applyAlignment="1" applyProtection="0">
      <alignment vertical="bottom"/>
    </xf>
    <xf numFmtId="0" fontId="8" borderId="22" applyNumberFormat="0" applyFont="1" applyFill="0" applyBorder="1" applyAlignment="1" applyProtection="0">
      <alignment vertical="bottom"/>
    </xf>
    <xf numFmtId="0" fontId="8" borderId="12" applyNumberFormat="1" applyFont="1" applyFill="0" applyBorder="1" applyAlignment="1" applyProtection="0">
      <alignment vertical="bottom"/>
    </xf>
    <xf numFmtId="49" fontId="8" borderId="12" applyNumberFormat="1" applyFont="1" applyFill="0" applyBorder="1" applyAlignment="1" applyProtection="0">
      <alignment horizontal="left" vertical="bottom"/>
    </xf>
    <xf numFmtId="0" fontId="8" borderId="12" applyNumberFormat="1" applyFont="1" applyFill="0" applyBorder="1" applyAlignment="1" applyProtection="0">
      <alignment horizontal="center" vertical="bottom"/>
    </xf>
    <xf numFmtId="0" fontId="7" borderId="22" applyNumberFormat="0" applyFont="1" applyFill="0" applyBorder="1" applyAlignment="1" applyProtection="0">
      <alignment horizontal="center" vertical="bottom"/>
    </xf>
    <xf numFmtId="49" fontId="8" borderId="10" applyNumberFormat="1" applyFont="1" applyFill="0" applyBorder="1" applyAlignment="1" applyProtection="0">
      <alignment horizontal="center" vertical="bottom"/>
    </xf>
    <xf numFmtId="49" fontId="8" borderId="28" applyNumberFormat="1" applyFont="1" applyFill="0" applyBorder="1" applyAlignment="1" applyProtection="0">
      <alignment horizontal="center" vertical="bottom"/>
    </xf>
    <xf numFmtId="0" fontId="8" borderId="28" applyNumberFormat="0" applyFont="1" applyFill="0" applyBorder="1" applyAlignment="1" applyProtection="0">
      <alignment horizontal="center" vertical="bottom"/>
    </xf>
    <xf numFmtId="0" fontId="8" borderId="43" applyNumberFormat="0" applyFont="1" applyFill="0" applyBorder="1" applyAlignment="1" applyProtection="0">
      <alignment horizontal="center" vertical="bottom"/>
    </xf>
    <xf numFmtId="0" fontId="8" borderId="43" applyNumberFormat="0" applyFont="1" applyFill="0" applyBorder="1" applyAlignment="1" applyProtection="0">
      <alignment vertical="bottom"/>
    </xf>
    <xf numFmtId="49" fontId="7" borderId="40" applyNumberFormat="1" applyFont="1" applyFill="0" applyBorder="1" applyAlignment="1" applyProtection="0">
      <alignment horizontal="center" vertical="bottom"/>
    </xf>
    <xf numFmtId="0" fontId="7" borderId="41" applyNumberFormat="0" applyFont="1" applyFill="0" applyBorder="1" applyAlignment="1" applyProtection="0">
      <alignment horizontal="center" vertical="bottom"/>
    </xf>
    <xf numFmtId="49" fontId="7" borderId="42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c000"/>
      <rgbColor rgb="ffffffff"/>
      <rgbColor rgb="ffd8d8d8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enerji.itu.edu.tr/Belge.aspx?BelgeId=15628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39"/>
  <sheetViews>
    <sheetView workbookViewId="0" showGridLines="0" defaultGridColor="1"/>
  </sheetViews>
  <sheetFormatPr defaultColWidth="8.83333" defaultRowHeight="15" customHeight="1" outlineLevelRow="0" outlineLevelCol="0"/>
  <cols>
    <col min="1" max="1" width="3" style="1" customWidth="1"/>
    <col min="2" max="2" width="8.85156" style="1" customWidth="1"/>
    <col min="3" max="3" width="30.5" style="1" customWidth="1"/>
    <col min="4" max="4" width="3.5" style="1" customWidth="1"/>
    <col min="5" max="6" width="2" style="1" customWidth="1"/>
    <col min="7" max="7" width="2.67188" style="1" customWidth="1"/>
    <col min="8" max="8" width="5.17188" style="1" customWidth="1"/>
    <col min="9" max="9" width="4.17188" style="1" customWidth="1"/>
    <col min="10" max="10" width="3" style="1" customWidth="1"/>
    <col min="11" max="11" width="8.85156" style="1" customWidth="1"/>
    <col min="12" max="12" width="32.3516" style="1" customWidth="1"/>
    <col min="13" max="13" width="3.5" style="1" customWidth="1"/>
    <col min="14" max="15" width="2" style="1" customWidth="1"/>
    <col min="16" max="16" width="2.67188" style="1" customWidth="1"/>
    <col min="17" max="17" width="5.17188" style="1" customWidth="1"/>
    <col min="18" max="18" width="5.5" style="1" customWidth="1"/>
    <col min="19" max="256" width="8.85156" style="1" customWidth="1"/>
  </cols>
  <sheetData>
    <row r="1" ht="13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5.75" customHeight="1">
      <c r="A2" t="s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ht="35.25" customHeight="1">
      <c r="A3" t="s" s="7">
        <v>2</v>
      </c>
      <c r="B3" t="s" s="8">
        <v>3</v>
      </c>
      <c r="C3" t="s" s="9">
        <v>4</v>
      </c>
      <c r="D3" t="s" s="10">
        <v>5</v>
      </c>
      <c r="E3" t="s" s="11">
        <v>6</v>
      </c>
      <c r="F3" t="s" s="11">
        <v>7</v>
      </c>
      <c r="G3" t="s" s="11">
        <v>8</v>
      </c>
      <c r="H3" t="s" s="8">
        <v>9</v>
      </c>
      <c r="I3" t="s" s="12">
        <v>10</v>
      </c>
      <c r="J3" t="s" s="7">
        <v>2</v>
      </c>
      <c r="K3" t="s" s="11">
        <v>3</v>
      </c>
      <c r="L3" t="s" s="11">
        <v>4</v>
      </c>
      <c r="M3" t="s" s="11">
        <v>5</v>
      </c>
      <c r="N3" t="s" s="11">
        <v>6</v>
      </c>
      <c r="O3" t="s" s="11">
        <v>7</v>
      </c>
      <c r="P3" t="s" s="11">
        <v>8</v>
      </c>
      <c r="Q3" t="s" s="8">
        <v>9</v>
      </c>
      <c r="R3" t="s" s="13">
        <v>10</v>
      </c>
    </row>
    <row r="4" ht="13.5" customHeight="1">
      <c r="A4" s="14">
        <v>1</v>
      </c>
      <c r="B4" t="s" s="15">
        <v>11</v>
      </c>
      <c r="C4" t="s" s="15">
        <v>12</v>
      </c>
      <c r="D4" t="s" s="16">
        <v>13</v>
      </c>
      <c r="E4" s="17">
        <v>4</v>
      </c>
      <c r="F4" s="17">
        <v>2</v>
      </c>
      <c r="G4" s="17">
        <v>5</v>
      </c>
      <c r="H4" s="17">
        <v>6</v>
      </c>
      <c r="I4" s="18"/>
      <c r="J4" s="19">
        <v>2</v>
      </c>
      <c r="K4" t="s" s="15">
        <v>14</v>
      </c>
      <c r="L4" t="s" s="15">
        <v>15</v>
      </c>
      <c r="M4" t="s" s="16">
        <v>13</v>
      </c>
      <c r="N4" s="17">
        <v>4</v>
      </c>
      <c r="O4" s="17">
        <v>2</v>
      </c>
      <c r="P4" s="17">
        <v>5</v>
      </c>
      <c r="Q4" s="20">
        <v>6</v>
      </c>
      <c r="R4" s="21"/>
    </row>
    <row r="5" ht="13" customHeight="1">
      <c r="A5" s="22"/>
      <c r="B5" t="s" s="23">
        <v>16</v>
      </c>
      <c r="C5" t="s" s="23">
        <v>17</v>
      </c>
      <c r="D5" t="s" s="24">
        <v>13</v>
      </c>
      <c r="E5" s="25">
        <v>3</v>
      </c>
      <c r="F5" s="25">
        <v>2</v>
      </c>
      <c r="G5" s="25">
        <v>4</v>
      </c>
      <c r="H5" s="25">
        <v>6</v>
      </c>
      <c r="I5" s="26"/>
      <c r="J5" s="27"/>
      <c r="K5" t="s" s="23">
        <v>18</v>
      </c>
      <c r="L5" t="s" s="23">
        <v>19</v>
      </c>
      <c r="M5" t="s" s="24">
        <v>13</v>
      </c>
      <c r="N5" s="25">
        <v>3</v>
      </c>
      <c r="O5" s="25">
        <v>2</v>
      </c>
      <c r="P5" s="25">
        <v>4</v>
      </c>
      <c r="Q5" s="28">
        <v>6</v>
      </c>
      <c r="R5" s="29"/>
    </row>
    <row r="6" ht="13" customHeight="1">
      <c r="A6" s="22"/>
      <c r="B6" t="s" s="30">
        <v>20</v>
      </c>
      <c r="C6" t="s" s="30">
        <v>21</v>
      </c>
      <c r="D6" t="s" s="31">
        <v>13</v>
      </c>
      <c r="E6" s="32">
        <v>4</v>
      </c>
      <c r="F6" s="32">
        <v>0</v>
      </c>
      <c r="G6" s="32">
        <v>4</v>
      </c>
      <c r="H6" s="32">
        <v>4</v>
      </c>
      <c r="I6" s="33"/>
      <c r="J6" s="27"/>
      <c r="K6" t="s" s="30">
        <v>22</v>
      </c>
      <c r="L6" t="s" s="30">
        <v>23</v>
      </c>
      <c r="M6" t="s" s="31">
        <v>13</v>
      </c>
      <c r="N6" s="32">
        <v>4</v>
      </c>
      <c r="O6" s="32">
        <v>0</v>
      </c>
      <c r="P6" s="32">
        <v>4</v>
      </c>
      <c r="Q6" s="34">
        <v>5</v>
      </c>
      <c r="R6" s="21"/>
    </row>
    <row r="7" ht="13" customHeight="1">
      <c r="A7" s="22"/>
      <c r="B7" t="s" s="23">
        <v>24</v>
      </c>
      <c r="C7" t="s" s="23">
        <v>25</v>
      </c>
      <c r="D7" t="s" s="24">
        <v>13</v>
      </c>
      <c r="E7" s="25">
        <v>3</v>
      </c>
      <c r="F7" s="25">
        <v>0</v>
      </c>
      <c r="G7" s="25">
        <v>3</v>
      </c>
      <c r="H7" s="25">
        <v>4</v>
      </c>
      <c r="I7" s="26"/>
      <c r="J7" s="27"/>
      <c r="K7" t="s" s="23">
        <v>26</v>
      </c>
      <c r="L7" t="s" s="23">
        <v>27</v>
      </c>
      <c r="M7" t="s" s="24">
        <v>13</v>
      </c>
      <c r="N7" s="25">
        <v>3</v>
      </c>
      <c r="O7" s="25">
        <v>0</v>
      </c>
      <c r="P7" s="25">
        <v>3</v>
      </c>
      <c r="Q7" s="28">
        <v>4</v>
      </c>
      <c r="R7" s="29"/>
    </row>
    <row r="8" ht="13" customHeight="1">
      <c r="A8" s="22"/>
      <c r="B8" t="s" s="30">
        <v>28</v>
      </c>
      <c r="C8" t="s" s="30">
        <v>29</v>
      </c>
      <c r="D8" t="s" s="31">
        <v>13</v>
      </c>
      <c r="E8" s="32">
        <v>3</v>
      </c>
      <c r="F8" s="32">
        <v>0</v>
      </c>
      <c r="G8" s="32">
        <v>3</v>
      </c>
      <c r="H8" s="32">
        <v>4</v>
      </c>
      <c r="I8" s="33"/>
      <c r="J8" s="27"/>
      <c r="K8" t="s" s="30">
        <v>30</v>
      </c>
      <c r="L8" t="s" s="30">
        <v>31</v>
      </c>
      <c r="M8" t="s" s="31">
        <v>13</v>
      </c>
      <c r="N8" s="32">
        <v>2</v>
      </c>
      <c r="O8" s="32">
        <v>2</v>
      </c>
      <c r="P8" s="32">
        <v>3</v>
      </c>
      <c r="Q8" s="34">
        <v>3</v>
      </c>
      <c r="R8" s="21"/>
    </row>
    <row r="9" ht="13" customHeight="1">
      <c r="A9" s="22"/>
      <c r="B9" t="s" s="23">
        <v>32</v>
      </c>
      <c r="C9" t="s" s="23">
        <v>33</v>
      </c>
      <c r="D9" t="s" s="24">
        <v>13</v>
      </c>
      <c r="E9" s="25">
        <v>1</v>
      </c>
      <c r="F9" s="25">
        <v>0</v>
      </c>
      <c r="G9" s="25">
        <v>1</v>
      </c>
      <c r="H9" s="25">
        <v>1</v>
      </c>
      <c r="I9" s="26"/>
      <c r="J9" s="27"/>
      <c r="K9" t="s" s="23">
        <v>34</v>
      </c>
      <c r="L9" t="s" s="23">
        <v>35</v>
      </c>
      <c r="M9" t="s" s="24">
        <v>13</v>
      </c>
      <c r="N9" s="25">
        <v>3</v>
      </c>
      <c r="O9" s="25">
        <v>0</v>
      </c>
      <c r="P9" s="25">
        <v>3</v>
      </c>
      <c r="Q9" s="28">
        <v>3</v>
      </c>
      <c r="R9" s="29"/>
    </row>
    <row r="10" ht="13" customHeight="1">
      <c r="A10" s="22"/>
      <c r="B10" t="s" s="30">
        <v>36</v>
      </c>
      <c r="C10" t="s" s="30">
        <v>37</v>
      </c>
      <c r="D10" t="s" s="31">
        <v>13</v>
      </c>
      <c r="E10" s="32">
        <v>2</v>
      </c>
      <c r="F10" s="32">
        <v>0</v>
      </c>
      <c r="G10" s="32">
        <v>2</v>
      </c>
      <c r="H10" s="32">
        <v>2</v>
      </c>
      <c r="I10" s="33"/>
      <c r="J10" s="27"/>
      <c r="K10" t="s" s="30">
        <v>38</v>
      </c>
      <c r="L10" t="s" s="30">
        <v>39</v>
      </c>
      <c r="M10" t="s" s="31">
        <v>13</v>
      </c>
      <c r="N10" s="32">
        <v>2</v>
      </c>
      <c r="O10" s="32">
        <v>0</v>
      </c>
      <c r="P10" s="32">
        <v>2</v>
      </c>
      <c r="Q10" s="34">
        <v>2</v>
      </c>
      <c r="R10" s="21"/>
    </row>
    <row r="11" ht="13" customHeight="1">
      <c r="A11" s="22"/>
      <c r="B11" t="s" s="23">
        <v>40</v>
      </c>
      <c r="C11" t="s" s="23">
        <v>41</v>
      </c>
      <c r="D11" t="s" s="24">
        <v>13</v>
      </c>
      <c r="E11" s="25">
        <v>2</v>
      </c>
      <c r="F11" s="25">
        <v>0</v>
      </c>
      <c r="G11" s="25">
        <v>2</v>
      </c>
      <c r="H11" s="25">
        <v>2</v>
      </c>
      <c r="I11" s="26"/>
      <c r="J11" s="27"/>
      <c r="K11" t="s" s="23">
        <v>42</v>
      </c>
      <c r="L11" t="s" s="23">
        <v>43</v>
      </c>
      <c r="M11" t="s" s="24">
        <v>13</v>
      </c>
      <c r="N11" s="25">
        <v>2</v>
      </c>
      <c r="O11" s="25">
        <v>0</v>
      </c>
      <c r="P11" s="25">
        <v>2</v>
      </c>
      <c r="Q11" s="28">
        <v>2</v>
      </c>
      <c r="R11" s="29"/>
    </row>
    <row r="12" ht="15.75" customHeight="1">
      <c r="A12" s="35"/>
      <c r="B12" t="s" s="36">
        <v>44</v>
      </c>
      <c r="C12" s="37"/>
      <c r="D12" s="38"/>
      <c r="E12" s="38"/>
      <c r="F12" s="38"/>
      <c r="G12" s="39">
        <f>SUM(G4:G11)</f>
        <v>24</v>
      </c>
      <c r="H12" s="39">
        <f>SUM(H4:H11)</f>
        <v>29</v>
      </c>
      <c r="I12" s="40"/>
      <c r="J12" s="41"/>
      <c r="K12" t="s" s="36">
        <v>44</v>
      </c>
      <c r="L12" s="37"/>
      <c r="M12" s="38"/>
      <c r="N12" s="38"/>
      <c r="O12" s="38"/>
      <c r="P12" s="39">
        <f>SUM(P4:P11)</f>
        <v>26</v>
      </c>
      <c r="Q12" s="42">
        <f>SUM(Q4:Q11)</f>
        <v>31</v>
      </c>
      <c r="R12" s="43"/>
    </row>
    <row r="13" ht="13.5" customHeight="1">
      <c r="A13" s="14">
        <v>3</v>
      </c>
      <c r="B13" t="s" s="15">
        <v>45</v>
      </c>
      <c r="C13" t="s" s="44">
        <v>46</v>
      </c>
      <c r="D13" t="s" s="16">
        <v>13</v>
      </c>
      <c r="E13" s="17">
        <v>3</v>
      </c>
      <c r="F13" s="17">
        <v>0</v>
      </c>
      <c r="G13" s="17">
        <v>3</v>
      </c>
      <c r="H13" s="17">
        <v>5</v>
      </c>
      <c r="I13" s="18"/>
      <c r="J13" s="19">
        <v>4</v>
      </c>
      <c r="K13" t="s" s="15">
        <v>47</v>
      </c>
      <c r="L13" t="s" s="44">
        <v>48</v>
      </c>
      <c r="M13" t="s" s="16">
        <v>13</v>
      </c>
      <c r="N13" s="17">
        <v>3</v>
      </c>
      <c r="O13" s="17">
        <v>0</v>
      </c>
      <c r="P13" s="17">
        <v>3</v>
      </c>
      <c r="Q13" s="20">
        <v>5</v>
      </c>
      <c r="R13" s="21"/>
    </row>
    <row r="14" ht="13" customHeight="1">
      <c r="A14" s="22"/>
      <c r="B14" t="s" s="23">
        <v>49</v>
      </c>
      <c r="C14" t="s" s="23">
        <v>50</v>
      </c>
      <c r="D14" t="s" s="24">
        <v>13</v>
      </c>
      <c r="E14" s="25">
        <v>4</v>
      </c>
      <c r="F14" s="25">
        <v>0</v>
      </c>
      <c r="G14" s="25">
        <v>4</v>
      </c>
      <c r="H14" s="25">
        <v>5</v>
      </c>
      <c r="I14" s="26"/>
      <c r="J14" s="27"/>
      <c r="K14" t="s" s="23">
        <v>51</v>
      </c>
      <c r="L14" t="s" s="23">
        <v>52</v>
      </c>
      <c r="M14" t="s" s="24">
        <v>13</v>
      </c>
      <c r="N14" s="25">
        <v>3</v>
      </c>
      <c r="O14" s="25">
        <v>0</v>
      </c>
      <c r="P14" s="25">
        <v>3</v>
      </c>
      <c r="Q14" s="28">
        <v>4</v>
      </c>
      <c r="R14" s="29"/>
    </row>
    <row r="15" ht="13" customHeight="1">
      <c r="A15" s="22"/>
      <c r="B15" t="s" s="30">
        <v>53</v>
      </c>
      <c r="C15" t="s" s="30">
        <v>54</v>
      </c>
      <c r="D15" t="s" s="31">
        <v>13</v>
      </c>
      <c r="E15" s="32">
        <v>2</v>
      </c>
      <c r="F15" s="32">
        <v>2</v>
      </c>
      <c r="G15" s="32">
        <v>3</v>
      </c>
      <c r="H15" s="32">
        <v>4</v>
      </c>
      <c r="I15" s="33"/>
      <c r="J15" s="27"/>
      <c r="K15" t="s" s="30">
        <v>55</v>
      </c>
      <c r="L15" t="s" s="30">
        <v>56</v>
      </c>
      <c r="M15" t="s" s="31">
        <v>13</v>
      </c>
      <c r="N15" s="32">
        <v>2</v>
      </c>
      <c r="O15" s="32">
        <v>2</v>
      </c>
      <c r="P15" s="32">
        <v>3</v>
      </c>
      <c r="Q15" s="34">
        <v>4</v>
      </c>
      <c r="R15" s="21"/>
    </row>
    <row r="16" ht="13" customHeight="1">
      <c r="A16" s="22"/>
      <c r="B16" t="s" s="23">
        <v>57</v>
      </c>
      <c r="C16" t="s" s="23">
        <v>58</v>
      </c>
      <c r="D16" t="s" s="24">
        <v>13</v>
      </c>
      <c r="E16" s="25">
        <v>3</v>
      </c>
      <c r="F16" s="25">
        <v>0</v>
      </c>
      <c r="G16" s="25">
        <v>3</v>
      </c>
      <c r="H16" s="25">
        <v>4</v>
      </c>
      <c r="I16" s="26"/>
      <c r="J16" s="27"/>
      <c r="K16" t="s" s="23">
        <v>59</v>
      </c>
      <c r="L16" t="s" s="23">
        <v>60</v>
      </c>
      <c r="M16" t="s" s="24">
        <v>13</v>
      </c>
      <c r="N16" s="25">
        <v>3</v>
      </c>
      <c r="O16" s="25">
        <v>2</v>
      </c>
      <c r="P16" s="25">
        <v>4</v>
      </c>
      <c r="Q16" s="28">
        <v>4</v>
      </c>
      <c r="R16" s="29"/>
    </row>
    <row r="17" ht="13" customHeight="1">
      <c r="A17" s="22"/>
      <c r="B17" t="s" s="30">
        <v>61</v>
      </c>
      <c r="C17" t="s" s="45">
        <v>62</v>
      </c>
      <c r="D17" t="s" s="31">
        <v>13</v>
      </c>
      <c r="E17" s="32">
        <v>3</v>
      </c>
      <c r="F17" s="32">
        <v>0</v>
      </c>
      <c r="G17" s="32">
        <v>3</v>
      </c>
      <c r="H17" s="32">
        <v>4</v>
      </c>
      <c r="I17" s="33"/>
      <c r="J17" s="27"/>
      <c r="K17" t="s" s="30">
        <v>63</v>
      </c>
      <c r="L17" t="s" s="30">
        <v>64</v>
      </c>
      <c r="M17" t="s" s="31">
        <v>13</v>
      </c>
      <c r="N17" s="32">
        <v>3</v>
      </c>
      <c r="O17" s="32">
        <v>0</v>
      </c>
      <c r="P17" s="32">
        <v>3</v>
      </c>
      <c r="Q17" s="34">
        <v>4</v>
      </c>
      <c r="R17" s="21"/>
    </row>
    <row r="18" ht="13" customHeight="1">
      <c r="A18" s="22"/>
      <c r="B18" t="s" s="23">
        <v>65</v>
      </c>
      <c r="C18" t="s" s="23">
        <v>66</v>
      </c>
      <c r="D18" t="s" s="24">
        <v>13</v>
      </c>
      <c r="E18" s="25">
        <v>2</v>
      </c>
      <c r="F18" s="25">
        <v>0</v>
      </c>
      <c r="G18" s="25">
        <v>2</v>
      </c>
      <c r="H18" s="25">
        <v>2</v>
      </c>
      <c r="I18" s="26"/>
      <c r="J18" s="27"/>
      <c r="K18" t="s" s="23">
        <v>67</v>
      </c>
      <c r="L18" t="s" s="23">
        <v>68</v>
      </c>
      <c r="M18" t="s" s="24">
        <v>13</v>
      </c>
      <c r="N18" s="25">
        <v>2</v>
      </c>
      <c r="O18" s="25">
        <v>0</v>
      </c>
      <c r="P18" s="25">
        <v>2</v>
      </c>
      <c r="Q18" s="28">
        <v>2</v>
      </c>
      <c r="R18" s="46"/>
    </row>
    <row r="19" ht="13" customHeight="1">
      <c r="A19" s="22"/>
      <c r="B19" t="s" s="30">
        <v>69</v>
      </c>
      <c r="C19" t="s" s="30">
        <v>70</v>
      </c>
      <c r="D19" t="s" s="31">
        <v>13</v>
      </c>
      <c r="E19" s="32">
        <v>2</v>
      </c>
      <c r="F19" s="32">
        <v>0</v>
      </c>
      <c r="G19" s="32">
        <v>2</v>
      </c>
      <c r="H19" s="32">
        <v>2</v>
      </c>
      <c r="I19" s="26"/>
      <c r="J19" s="27"/>
      <c r="K19" t="s" s="30">
        <v>71</v>
      </c>
      <c r="L19" t="s" s="30">
        <v>72</v>
      </c>
      <c r="M19" t="s" s="31">
        <v>13</v>
      </c>
      <c r="N19" s="32">
        <v>2</v>
      </c>
      <c r="O19" s="32">
        <v>0</v>
      </c>
      <c r="P19" s="32">
        <v>2</v>
      </c>
      <c r="Q19" s="34">
        <v>2</v>
      </c>
      <c r="R19" s="47"/>
    </row>
    <row r="20" ht="13" customHeight="1">
      <c r="A20" s="22"/>
      <c r="B20" s="48"/>
      <c r="C20" t="s" s="49">
        <v>73</v>
      </c>
      <c r="D20" t="s" s="24">
        <v>74</v>
      </c>
      <c r="E20" s="25">
        <v>3</v>
      </c>
      <c r="F20" s="25">
        <v>0</v>
      </c>
      <c r="G20" s="25">
        <v>3</v>
      </c>
      <c r="H20" s="25">
        <v>4</v>
      </c>
      <c r="I20" s="26"/>
      <c r="J20" s="27"/>
      <c r="K20" s="48"/>
      <c r="L20" t="s" s="49">
        <v>75</v>
      </c>
      <c r="M20" t="s" s="24">
        <v>74</v>
      </c>
      <c r="N20" s="25">
        <v>3</v>
      </c>
      <c r="O20" s="25">
        <v>0</v>
      </c>
      <c r="P20" s="25">
        <v>3</v>
      </c>
      <c r="Q20" s="28">
        <v>5</v>
      </c>
      <c r="R20" s="21"/>
    </row>
    <row r="21" ht="13" customHeight="1">
      <c r="A21" s="35"/>
      <c r="B21" t="s" s="50">
        <v>44</v>
      </c>
      <c r="C21" s="51"/>
      <c r="D21" s="52"/>
      <c r="E21" s="52"/>
      <c r="F21" s="52"/>
      <c r="G21" s="53">
        <f>SUM(G13:G20)</f>
        <v>23</v>
      </c>
      <c r="H21" s="53">
        <f>SUM(H13:H20)</f>
        <v>30</v>
      </c>
      <c r="I21" s="54"/>
      <c r="J21" s="41"/>
      <c r="K21" t="s" s="50">
        <v>44</v>
      </c>
      <c r="L21" s="51"/>
      <c r="M21" s="52"/>
      <c r="N21" s="52"/>
      <c r="O21" s="52"/>
      <c r="P21" s="53">
        <f>SUM(P13:P20)</f>
        <v>23</v>
      </c>
      <c r="Q21" s="55">
        <f>SUM(Q13:Q20)</f>
        <v>30</v>
      </c>
      <c r="R21" s="43"/>
    </row>
    <row r="22" ht="13" customHeight="1">
      <c r="A22" s="35"/>
      <c r="B22" s="48"/>
      <c r="C22" s="48"/>
      <c r="D22" s="26"/>
      <c r="E22" s="26"/>
      <c r="F22" s="26"/>
      <c r="G22" s="26"/>
      <c r="H22" s="26"/>
      <c r="I22" s="26"/>
      <c r="J22" s="41"/>
      <c r="K22" s="48"/>
      <c r="L22" s="48"/>
      <c r="M22" s="26"/>
      <c r="N22" s="26"/>
      <c r="O22" s="26"/>
      <c r="P22" s="48"/>
      <c r="Q22" s="56"/>
      <c r="R22" s="46"/>
    </row>
    <row r="23" ht="15.75" customHeight="1">
      <c r="A23" s="35"/>
      <c r="B23" s="57"/>
      <c r="C23" s="57"/>
      <c r="D23" s="58"/>
      <c r="E23" s="58"/>
      <c r="F23" s="58"/>
      <c r="G23" s="58"/>
      <c r="H23" s="58"/>
      <c r="I23" s="58"/>
      <c r="J23" s="41"/>
      <c r="K23" s="57"/>
      <c r="L23" s="57"/>
      <c r="M23" s="58"/>
      <c r="N23" s="58"/>
      <c r="O23" s="58"/>
      <c r="P23" s="57"/>
      <c r="Q23" s="59"/>
      <c r="R23" s="47"/>
    </row>
    <row r="24" ht="13.5" customHeight="1">
      <c r="A24" s="14">
        <v>5</v>
      </c>
      <c r="B24" t="s" s="15">
        <v>76</v>
      </c>
      <c r="C24" t="s" s="15">
        <v>77</v>
      </c>
      <c r="D24" t="s" s="16">
        <v>13</v>
      </c>
      <c r="E24" s="17">
        <v>3</v>
      </c>
      <c r="F24" s="17">
        <v>0</v>
      </c>
      <c r="G24" s="17">
        <v>3</v>
      </c>
      <c r="H24" s="17">
        <v>4</v>
      </c>
      <c r="I24" s="18"/>
      <c r="J24" s="19">
        <v>6</v>
      </c>
      <c r="K24" t="s" s="15">
        <v>78</v>
      </c>
      <c r="L24" t="s" s="15">
        <v>79</v>
      </c>
      <c r="M24" t="s" s="16">
        <v>13</v>
      </c>
      <c r="N24" s="17">
        <v>4</v>
      </c>
      <c r="O24" s="17">
        <v>0</v>
      </c>
      <c r="P24" s="17">
        <v>4</v>
      </c>
      <c r="Q24" s="20">
        <v>4</v>
      </c>
      <c r="R24" s="21"/>
    </row>
    <row r="25" ht="13" customHeight="1">
      <c r="A25" s="22"/>
      <c r="B25" t="s" s="23">
        <v>80</v>
      </c>
      <c r="C25" t="s" s="23">
        <v>81</v>
      </c>
      <c r="D25" t="s" s="24">
        <v>13</v>
      </c>
      <c r="E25" s="25">
        <v>4</v>
      </c>
      <c r="F25" s="25">
        <v>0</v>
      </c>
      <c r="G25" s="25">
        <v>4</v>
      </c>
      <c r="H25" s="25">
        <v>4</v>
      </c>
      <c r="I25" s="26"/>
      <c r="J25" s="27"/>
      <c r="K25" t="s" s="23">
        <v>82</v>
      </c>
      <c r="L25" t="s" s="23">
        <v>83</v>
      </c>
      <c r="M25" t="s" s="24">
        <v>13</v>
      </c>
      <c r="N25" s="25">
        <v>4</v>
      </c>
      <c r="O25" s="25">
        <v>0</v>
      </c>
      <c r="P25" s="25">
        <v>4</v>
      </c>
      <c r="Q25" s="28">
        <v>4</v>
      </c>
      <c r="R25" s="29"/>
    </row>
    <row r="26" ht="13" customHeight="1">
      <c r="A26" s="22"/>
      <c r="B26" t="s" s="30">
        <v>84</v>
      </c>
      <c r="C26" t="s" s="30">
        <v>85</v>
      </c>
      <c r="D26" t="s" s="31">
        <v>13</v>
      </c>
      <c r="E26" s="32">
        <v>2</v>
      </c>
      <c r="F26" s="32">
        <v>2</v>
      </c>
      <c r="G26" s="32">
        <v>3</v>
      </c>
      <c r="H26" s="32">
        <v>4</v>
      </c>
      <c r="I26" s="33"/>
      <c r="J26" s="27"/>
      <c r="K26" t="s" s="30">
        <v>86</v>
      </c>
      <c r="L26" t="s" s="30">
        <v>87</v>
      </c>
      <c r="M26" t="s" s="60">
        <v>13</v>
      </c>
      <c r="N26" s="61">
        <v>3</v>
      </c>
      <c r="O26" s="61">
        <v>0</v>
      </c>
      <c r="P26" s="61">
        <v>3</v>
      </c>
      <c r="Q26" s="62">
        <v>4</v>
      </c>
      <c r="R26" s="63"/>
    </row>
    <row r="27" ht="13" customHeight="1">
      <c r="A27" s="22"/>
      <c r="B27" t="s" s="23">
        <v>88</v>
      </c>
      <c r="C27" t="s" s="23">
        <v>89</v>
      </c>
      <c r="D27" t="s" s="24">
        <v>13</v>
      </c>
      <c r="E27" s="25">
        <v>3</v>
      </c>
      <c r="F27" s="25">
        <v>2</v>
      </c>
      <c r="G27" s="25">
        <v>4</v>
      </c>
      <c r="H27" s="25">
        <v>5</v>
      </c>
      <c r="I27" s="26"/>
      <c r="J27" s="27"/>
      <c r="K27" t="s" s="23">
        <v>90</v>
      </c>
      <c r="L27" t="s" s="23">
        <v>91</v>
      </c>
      <c r="M27" t="s" s="24">
        <v>13</v>
      </c>
      <c r="N27" s="25">
        <v>4</v>
      </c>
      <c r="O27" s="25">
        <v>0</v>
      </c>
      <c r="P27" s="25">
        <v>4</v>
      </c>
      <c r="Q27" s="28">
        <v>4</v>
      </c>
      <c r="R27" s="29"/>
    </row>
    <row r="28" ht="13" customHeight="1">
      <c r="A28" s="22"/>
      <c r="B28" s="64"/>
      <c r="C28" t="s" s="30">
        <v>92</v>
      </c>
      <c r="D28" t="s" s="31">
        <v>13</v>
      </c>
      <c r="E28" s="32">
        <v>2</v>
      </c>
      <c r="F28" s="32">
        <v>0</v>
      </c>
      <c r="G28" s="32">
        <v>2</v>
      </c>
      <c r="H28" s="32">
        <v>3</v>
      </c>
      <c r="I28" s="33"/>
      <c r="J28" s="27"/>
      <c r="K28" t="s" s="30">
        <v>93</v>
      </c>
      <c r="L28" t="s" s="30">
        <v>94</v>
      </c>
      <c r="M28" t="s" s="31">
        <v>13</v>
      </c>
      <c r="N28" s="32">
        <v>4</v>
      </c>
      <c r="O28" s="32">
        <v>0</v>
      </c>
      <c r="P28" s="32">
        <v>4</v>
      </c>
      <c r="Q28" s="34">
        <v>6</v>
      </c>
      <c r="R28" s="21"/>
    </row>
    <row r="29" ht="13" customHeight="1">
      <c r="A29" s="22"/>
      <c r="B29" s="48"/>
      <c r="C29" t="s" s="49">
        <v>95</v>
      </c>
      <c r="D29" t="s" s="24">
        <v>74</v>
      </c>
      <c r="E29" s="25">
        <v>3</v>
      </c>
      <c r="F29" s="25">
        <v>0</v>
      </c>
      <c r="G29" s="25">
        <v>3</v>
      </c>
      <c r="H29" s="25">
        <v>5</v>
      </c>
      <c r="I29" s="26"/>
      <c r="J29" s="27"/>
      <c r="K29" s="48"/>
      <c r="L29" t="s" s="49">
        <v>96</v>
      </c>
      <c r="M29" t="s" s="65">
        <v>74</v>
      </c>
      <c r="N29" s="66">
        <v>2</v>
      </c>
      <c r="O29" s="66">
        <v>0</v>
      </c>
      <c r="P29" s="66">
        <v>2</v>
      </c>
      <c r="Q29" s="67">
        <v>3</v>
      </c>
      <c r="R29" s="68"/>
    </row>
    <row r="30" ht="13" customHeight="1">
      <c r="A30" s="22"/>
      <c r="B30" s="64"/>
      <c r="C30" t="s" s="69">
        <v>97</v>
      </c>
      <c r="D30" t="s" s="31">
        <v>74</v>
      </c>
      <c r="E30" s="32">
        <v>2</v>
      </c>
      <c r="F30" s="32">
        <v>2</v>
      </c>
      <c r="G30" s="32">
        <v>3</v>
      </c>
      <c r="H30" s="32">
        <v>5</v>
      </c>
      <c r="I30" s="33"/>
      <c r="J30" s="27"/>
      <c r="K30" s="64"/>
      <c r="L30" t="s" s="69">
        <v>98</v>
      </c>
      <c r="M30" t="s" s="60">
        <v>74</v>
      </c>
      <c r="N30" s="61">
        <v>3</v>
      </c>
      <c r="O30" s="61">
        <v>0</v>
      </c>
      <c r="P30" s="61">
        <v>3</v>
      </c>
      <c r="Q30" s="62">
        <v>5</v>
      </c>
      <c r="R30" s="63"/>
    </row>
    <row r="31" ht="15.75" customHeight="1">
      <c r="A31" s="35"/>
      <c r="B31" t="s" s="50">
        <v>44</v>
      </c>
      <c r="C31" s="51"/>
      <c r="D31" s="52"/>
      <c r="E31" s="52"/>
      <c r="F31" s="52"/>
      <c r="G31" s="53">
        <f>SUM(G24:G30)</f>
        <v>22</v>
      </c>
      <c r="H31" s="53">
        <f>SUM(H24:H30)</f>
        <v>30</v>
      </c>
      <c r="I31" s="54"/>
      <c r="J31" s="41"/>
      <c r="K31" t="s" s="36">
        <v>44</v>
      </c>
      <c r="L31" s="37"/>
      <c r="M31" s="38"/>
      <c r="N31" s="38"/>
      <c r="O31" s="38"/>
      <c r="P31" s="39">
        <f>SUM(P24:P30)</f>
        <v>24</v>
      </c>
      <c r="Q31" s="42">
        <f>SUM(Q24:Q30)</f>
        <v>30</v>
      </c>
      <c r="R31" s="43"/>
    </row>
    <row r="32" ht="13.5" customHeight="1">
      <c r="A32" s="14">
        <v>7</v>
      </c>
      <c r="B32" t="s" s="23">
        <v>99</v>
      </c>
      <c r="C32" t="s" s="23">
        <v>100</v>
      </c>
      <c r="D32" t="s" s="24">
        <v>13</v>
      </c>
      <c r="E32" s="25">
        <v>4</v>
      </c>
      <c r="F32" s="25">
        <v>0</v>
      </c>
      <c r="G32" s="25">
        <v>4</v>
      </c>
      <c r="H32" s="25">
        <v>6</v>
      </c>
      <c r="I32" s="26"/>
      <c r="J32" s="19">
        <v>8</v>
      </c>
      <c r="K32" t="s" s="70">
        <v>101</v>
      </c>
      <c r="L32" t="s" s="70">
        <v>102</v>
      </c>
      <c r="M32" t="s" s="71">
        <v>13</v>
      </c>
      <c r="N32" s="72">
        <v>0</v>
      </c>
      <c r="O32" s="72">
        <v>8</v>
      </c>
      <c r="P32" s="72">
        <v>4</v>
      </c>
      <c r="Q32" s="73">
        <v>30</v>
      </c>
      <c r="R32" s="68"/>
    </row>
    <row r="33" ht="13" customHeight="1">
      <c r="A33" s="22"/>
      <c r="B33" t="s" s="30">
        <v>103</v>
      </c>
      <c r="C33" t="s" s="30">
        <v>104</v>
      </c>
      <c r="D33" t="s" s="31">
        <v>13</v>
      </c>
      <c r="E33" s="32">
        <v>4</v>
      </c>
      <c r="F33" s="32">
        <v>0</v>
      </c>
      <c r="G33" s="32">
        <v>4</v>
      </c>
      <c r="H33" s="32">
        <v>6</v>
      </c>
      <c r="I33" s="33"/>
      <c r="J33" s="27"/>
      <c r="K33" s="64"/>
      <c r="L33" s="64"/>
      <c r="M33" s="33"/>
      <c r="N33" s="33"/>
      <c r="O33" s="33"/>
      <c r="P33" s="33"/>
      <c r="Q33" s="74"/>
      <c r="R33" s="75"/>
    </row>
    <row r="34" ht="13" customHeight="1">
      <c r="A34" s="22"/>
      <c r="B34" t="s" s="23">
        <v>105</v>
      </c>
      <c r="C34" t="s" s="23">
        <v>106</v>
      </c>
      <c r="D34" t="s" s="24">
        <v>13</v>
      </c>
      <c r="E34" s="25">
        <v>0</v>
      </c>
      <c r="F34" s="25">
        <v>8</v>
      </c>
      <c r="G34" s="25">
        <v>4</v>
      </c>
      <c r="H34" s="25">
        <v>7</v>
      </c>
      <c r="I34" s="26"/>
      <c r="J34" s="27"/>
      <c r="K34" s="48"/>
      <c r="L34" s="48"/>
      <c r="M34" s="26"/>
      <c r="N34" s="26"/>
      <c r="O34" s="26"/>
      <c r="P34" s="48"/>
      <c r="Q34" s="76"/>
      <c r="R34" s="77"/>
    </row>
    <row r="35" ht="13" customHeight="1">
      <c r="A35" s="22"/>
      <c r="B35" t="s" s="30">
        <v>107</v>
      </c>
      <c r="C35" t="s" s="30">
        <v>108</v>
      </c>
      <c r="D35" t="s" s="31">
        <v>13</v>
      </c>
      <c r="E35" s="32">
        <v>0</v>
      </c>
      <c r="F35" s="32">
        <v>8</v>
      </c>
      <c r="G35" s="32">
        <v>4</v>
      </c>
      <c r="H35" s="32">
        <v>6</v>
      </c>
      <c r="I35" s="33"/>
      <c r="J35" s="27"/>
      <c r="K35" s="64"/>
      <c r="L35" s="64"/>
      <c r="M35" s="33"/>
      <c r="N35" s="33"/>
      <c r="O35" s="33"/>
      <c r="P35" s="33"/>
      <c r="Q35" s="74"/>
      <c r="R35" s="78"/>
    </row>
    <row r="36" ht="16" customHeight="1">
      <c r="A36" s="22"/>
      <c r="B36" s="48"/>
      <c r="C36" t="s" s="49">
        <v>109</v>
      </c>
      <c r="D36" t="s" s="65">
        <v>74</v>
      </c>
      <c r="E36" s="79">
        <v>2</v>
      </c>
      <c r="F36" s="79">
        <v>2</v>
      </c>
      <c r="G36" s="66">
        <v>3</v>
      </c>
      <c r="H36" s="67">
        <v>5</v>
      </c>
      <c r="I36" s="80"/>
      <c r="J36" s="27"/>
      <c r="K36" s="48"/>
      <c r="L36" s="48"/>
      <c r="M36" s="26"/>
      <c r="N36" s="26"/>
      <c r="O36" s="26"/>
      <c r="P36" s="26"/>
      <c r="Q36" s="56"/>
      <c r="R36" s="29"/>
    </row>
    <row r="37" ht="13" customHeight="1">
      <c r="A37" s="22"/>
      <c r="B37" t="s" s="50">
        <v>44</v>
      </c>
      <c r="C37" s="51"/>
      <c r="D37" s="52"/>
      <c r="E37" s="52"/>
      <c r="F37" s="52"/>
      <c r="G37" s="53">
        <f>SUM(G32:G36)</f>
        <v>19</v>
      </c>
      <c r="H37" s="53">
        <f>SUM(H32:H36)</f>
        <v>30</v>
      </c>
      <c r="I37" s="54"/>
      <c r="J37" s="27"/>
      <c r="K37" t="s" s="50">
        <v>44</v>
      </c>
      <c r="L37" s="51"/>
      <c r="M37" s="52"/>
      <c r="N37" s="52"/>
      <c r="O37" s="52"/>
      <c r="P37" s="53">
        <f>SUM(P32)</f>
        <v>4</v>
      </c>
      <c r="Q37" s="55">
        <f>SUM(Q32)</f>
        <v>30</v>
      </c>
      <c r="R37" s="43"/>
    </row>
    <row r="38" ht="13" customHeight="1">
      <c r="A38" s="35"/>
      <c r="B38" s="48"/>
      <c r="C38" s="48"/>
      <c r="D38" s="26"/>
      <c r="E38" s="26"/>
      <c r="F38" s="26"/>
      <c r="G38" s="26"/>
      <c r="H38" s="26"/>
      <c r="I38" s="26"/>
      <c r="J38" s="41"/>
      <c r="K38" s="48"/>
      <c r="L38" t="s" s="65">
        <v>110</v>
      </c>
      <c r="M38" s="81">
        <f>SUM(G12+P12+G21+P21+G31+P31+G37+P37)</f>
        <v>165</v>
      </c>
      <c r="N38" s="82"/>
      <c r="O38" s="82"/>
      <c r="P38" s="82"/>
      <c r="Q38" s="83"/>
      <c r="R38" s="84"/>
    </row>
    <row r="39" ht="15.75" customHeight="1">
      <c r="A39" s="85"/>
      <c r="B39" s="57"/>
      <c r="C39" s="57"/>
      <c r="D39" s="58"/>
      <c r="E39" s="58"/>
      <c r="F39" s="58"/>
      <c r="G39" s="58"/>
      <c r="H39" s="58"/>
      <c r="I39" s="58"/>
      <c r="J39" s="86"/>
      <c r="K39" s="57"/>
      <c r="L39" t="s" s="87">
        <v>111</v>
      </c>
      <c r="M39" s="88">
        <f>H37+Q37+H21+H31+Q21+H12+Q12+Q31</f>
        <v>240</v>
      </c>
      <c r="N39" s="89"/>
      <c r="O39" s="89"/>
      <c r="P39" s="89"/>
      <c r="Q39" s="90"/>
      <c r="R39" s="91"/>
    </row>
  </sheetData>
  <mergeCells count="20">
    <mergeCell ref="A32:A39"/>
    <mergeCell ref="J32:J39"/>
    <mergeCell ref="B37:C37"/>
    <mergeCell ref="K37:L37"/>
    <mergeCell ref="M38:Q38"/>
    <mergeCell ref="M39:Q39"/>
    <mergeCell ref="A13:A23"/>
    <mergeCell ref="J13:J23"/>
    <mergeCell ref="B21:C21"/>
    <mergeCell ref="K21:L21"/>
    <mergeCell ref="A24:A31"/>
    <mergeCell ref="J24:J31"/>
    <mergeCell ref="B31:C31"/>
    <mergeCell ref="K31:L31"/>
    <mergeCell ref="A1:Q1"/>
    <mergeCell ref="A2:Q2"/>
    <mergeCell ref="A4:A12"/>
    <mergeCell ref="J4:J12"/>
    <mergeCell ref="B12:C12"/>
    <mergeCell ref="K12:L12"/>
  </mergeCells>
  <pageMargins left="0.393701" right="0.433071" top="0.15748" bottom="0.314961" header="0.15748" footer="0.314961"/>
  <pageSetup firstPageNumber="1" fitToHeight="1" fitToWidth="1" scale="94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P42"/>
  <sheetViews>
    <sheetView workbookViewId="0" showGridLines="0" defaultGridColor="1"/>
  </sheetViews>
  <sheetFormatPr defaultColWidth="8.83333" defaultRowHeight="15" customHeight="1" outlineLevelRow="0" outlineLevelCol="0"/>
  <cols>
    <col min="1" max="1" width="3" style="92" customWidth="1"/>
    <col min="2" max="2" width="11.5" style="92" customWidth="1"/>
    <col min="3" max="3" width="38.3516" style="92" customWidth="1"/>
    <col min="4" max="4" width="3.85156" style="92" customWidth="1"/>
    <col min="5" max="5" width="2" style="92" customWidth="1"/>
    <col min="6" max="6" width="2.17188" style="92" customWidth="1"/>
    <col min="7" max="7" width="3" style="92" customWidth="1"/>
    <col min="8" max="8" width="5.35156" style="92" customWidth="1"/>
    <col min="9" max="9" width="3" style="92" customWidth="1"/>
    <col min="10" max="10" width="11.5" style="92" customWidth="1"/>
    <col min="11" max="11" width="35.1719" style="92" customWidth="1"/>
    <col min="12" max="12" width="3.5" style="92" customWidth="1"/>
    <col min="13" max="13" width="2" style="92" customWidth="1"/>
    <col min="14" max="14" width="2.17188" style="92" customWidth="1"/>
    <col min="15" max="15" width="2.67188" style="92" customWidth="1"/>
    <col min="16" max="16" width="5" style="92" customWidth="1"/>
    <col min="17" max="256" width="8.85156" style="92" customWidth="1"/>
  </cols>
  <sheetData>
    <row r="1" ht="48" customHeight="1">
      <c r="A1" t="s" s="93">
        <v>112</v>
      </c>
      <c r="B1" t="s" s="93">
        <v>113</v>
      </c>
      <c r="C1" t="s" s="93">
        <v>114</v>
      </c>
      <c r="D1" t="s" s="93">
        <v>115</v>
      </c>
      <c r="E1" t="s" s="93">
        <v>6</v>
      </c>
      <c r="F1" t="s" s="93">
        <v>116</v>
      </c>
      <c r="G1" t="s" s="93">
        <v>117</v>
      </c>
      <c r="H1" t="s" s="93">
        <v>118</v>
      </c>
      <c r="I1" t="s" s="93">
        <v>112</v>
      </c>
      <c r="J1" t="s" s="93">
        <v>113</v>
      </c>
      <c r="K1" t="s" s="93">
        <v>114</v>
      </c>
      <c r="L1" t="s" s="93">
        <v>115</v>
      </c>
      <c r="M1" t="s" s="93">
        <v>6</v>
      </c>
      <c r="N1" t="s" s="93">
        <v>116</v>
      </c>
      <c r="O1" t="s" s="93">
        <v>117</v>
      </c>
      <c r="P1" t="s" s="93">
        <v>118</v>
      </c>
    </row>
    <row r="2" ht="13.5" customHeight="1">
      <c r="A2" t="s" s="94">
        <v>119</v>
      </c>
      <c r="B2" t="s" s="95">
        <v>11</v>
      </c>
      <c r="C2" t="s" s="15">
        <v>120</v>
      </c>
      <c r="D2" t="s" s="16">
        <v>117</v>
      </c>
      <c r="E2" s="17">
        <v>4</v>
      </c>
      <c r="F2" s="17">
        <v>2</v>
      </c>
      <c r="G2" s="17">
        <v>5</v>
      </c>
      <c r="H2" s="17">
        <v>6</v>
      </c>
      <c r="I2" t="s" s="96">
        <v>121</v>
      </c>
      <c r="J2" t="s" s="15">
        <v>14</v>
      </c>
      <c r="K2" t="s" s="15">
        <v>122</v>
      </c>
      <c r="L2" t="s" s="16">
        <v>117</v>
      </c>
      <c r="M2" s="17">
        <v>4</v>
      </c>
      <c r="N2" s="17">
        <v>2</v>
      </c>
      <c r="O2" s="17">
        <v>5</v>
      </c>
      <c r="P2" s="17">
        <v>6</v>
      </c>
    </row>
    <row r="3" ht="13" customHeight="1">
      <c r="A3" s="97"/>
      <c r="B3" t="s" s="98">
        <v>16</v>
      </c>
      <c r="C3" t="s" s="23">
        <v>123</v>
      </c>
      <c r="D3" t="s" s="24">
        <v>117</v>
      </c>
      <c r="E3" s="25">
        <v>3</v>
      </c>
      <c r="F3" s="25">
        <v>2</v>
      </c>
      <c r="G3" s="25">
        <v>4</v>
      </c>
      <c r="H3" s="25">
        <v>6</v>
      </c>
      <c r="I3" s="27"/>
      <c r="J3" t="s" s="23">
        <v>18</v>
      </c>
      <c r="K3" t="s" s="23">
        <v>124</v>
      </c>
      <c r="L3" t="s" s="24">
        <v>117</v>
      </c>
      <c r="M3" s="25">
        <v>3</v>
      </c>
      <c r="N3" s="25">
        <v>2</v>
      </c>
      <c r="O3" s="25">
        <v>4</v>
      </c>
      <c r="P3" s="28">
        <v>6</v>
      </c>
    </row>
    <row r="4" ht="13" customHeight="1">
      <c r="A4" s="97"/>
      <c r="B4" t="s" s="99">
        <v>20</v>
      </c>
      <c r="C4" t="s" s="30">
        <v>125</v>
      </c>
      <c r="D4" t="s" s="31">
        <v>117</v>
      </c>
      <c r="E4" s="32">
        <v>4</v>
      </c>
      <c r="F4" s="32">
        <v>0</v>
      </c>
      <c r="G4" s="32">
        <v>4</v>
      </c>
      <c r="H4" s="32">
        <v>4</v>
      </c>
      <c r="I4" s="27"/>
      <c r="J4" t="s" s="30">
        <v>22</v>
      </c>
      <c r="K4" t="s" s="30">
        <v>126</v>
      </c>
      <c r="L4" t="s" s="31">
        <v>117</v>
      </c>
      <c r="M4" s="32">
        <v>4</v>
      </c>
      <c r="N4" s="32">
        <v>0</v>
      </c>
      <c r="O4" s="32">
        <v>4</v>
      </c>
      <c r="P4" s="32">
        <v>5</v>
      </c>
    </row>
    <row r="5" ht="13" customHeight="1">
      <c r="A5" s="97"/>
      <c r="B5" t="s" s="98">
        <v>24</v>
      </c>
      <c r="C5" t="s" s="23">
        <v>127</v>
      </c>
      <c r="D5" t="s" s="24">
        <v>117</v>
      </c>
      <c r="E5" s="25">
        <v>3</v>
      </c>
      <c r="F5" s="25">
        <v>0</v>
      </c>
      <c r="G5" s="25">
        <v>3</v>
      </c>
      <c r="H5" s="25">
        <v>4</v>
      </c>
      <c r="I5" s="27"/>
      <c r="J5" t="s" s="23">
        <v>26</v>
      </c>
      <c r="K5" t="s" s="23">
        <v>128</v>
      </c>
      <c r="L5" t="s" s="24">
        <v>117</v>
      </c>
      <c r="M5" s="25">
        <v>3</v>
      </c>
      <c r="N5" s="25">
        <v>0</v>
      </c>
      <c r="O5" s="25">
        <v>3</v>
      </c>
      <c r="P5" s="28">
        <v>4</v>
      </c>
    </row>
    <row r="6" ht="13" customHeight="1">
      <c r="A6" s="97"/>
      <c r="B6" t="s" s="99">
        <v>28</v>
      </c>
      <c r="C6" t="s" s="30">
        <v>129</v>
      </c>
      <c r="D6" t="s" s="31">
        <v>117</v>
      </c>
      <c r="E6" s="32">
        <v>3</v>
      </c>
      <c r="F6" s="32">
        <v>0</v>
      </c>
      <c r="G6" s="32">
        <v>3</v>
      </c>
      <c r="H6" s="32">
        <v>4</v>
      </c>
      <c r="I6" s="27"/>
      <c r="J6" t="s" s="30">
        <v>30</v>
      </c>
      <c r="K6" t="s" s="30">
        <v>130</v>
      </c>
      <c r="L6" t="s" s="31">
        <v>117</v>
      </c>
      <c r="M6" s="32">
        <v>2</v>
      </c>
      <c r="N6" s="32">
        <v>2</v>
      </c>
      <c r="O6" s="32">
        <v>3</v>
      </c>
      <c r="P6" s="34">
        <v>3</v>
      </c>
    </row>
    <row r="7" ht="13" customHeight="1">
      <c r="A7" s="97"/>
      <c r="B7" t="s" s="98">
        <v>32</v>
      </c>
      <c r="C7" t="s" s="23">
        <v>131</v>
      </c>
      <c r="D7" t="s" s="24">
        <v>117</v>
      </c>
      <c r="E7" s="25">
        <v>1</v>
      </c>
      <c r="F7" s="25">
        <v>0</v>
      </c>
      <c r="G7" s="25">
        <v>1</v>
      </c>
      <c r="H7" s="25">
        <v>1</v>
      </c>
      <c r="I7" s="27"/>
      <c r="J7" t="s" s="23">
        <v>34</v>
      </c>
      <c r="K7" t="s" s="23">
        <v>132</v>
      </c>
      <c r="L7" t="s" s="24">
        <v>117</v>
      </c>
      <c r="M7" s="25">
        <v>3</v>
      </c>
      <c r="N7" s="25">
        <v>0</v>
      </c>
      <c r="O7" s="25">
        <v>3</v>
      </c>
      <c r="P7" s="28">
        <v>3</v>
      </c>
    </row>
    <row r="8" ht="13" customHeight="1">
      <c r="A8" s="97"/>
      <c r="B8" t="s" s="99">
        <v>36</v>
      </c>
      <c r="C8" t="s" s="30">
        <v>133</v>
      </c>
      <c r="D8" t="s" s="31">
        <v>117</v>
      </c>
      <c r="E8" s="32">
        <v>2</v>
      </c>
      <c r="F8" s="32">
        <v>0</v>
      </c>
      <c r="G8" s="32">
        <v>2</v>
      </c>
      <c r="H8" s="32">
        <v>2</v>
      </c>
      <c r="I8" s="27"/>
      <c r="J8" t="s" s="30">
        <v>38</v>
      </c>
      <c r="K8" t="s" s="30">
        <v>134</v>
      </c>
      <c r="L8" t="s" s="31">
        <v>117</v>
      </c>
      <c r="M8" s="32">
        <v>2</v>
      </c>
      <c r="N8" s="32">
        <v>0</v>
      </c>
      <c r="O8" s="32">
        <v>2</v>
      </c>
      <c r="P8" s="34">
        <v>2</v>
      </c>
    </row>
    <row r="9" ht="13" customHeight="1">
      <c r="A9" s="97"/>
      <c r="B9" t="s" s="98">
        <v>40</v>
      </c>
      <c r="C9" t="s" s="23">
        <v>135</v>
      </c>
      <c r="D9" t="s" s="24">
        <v>117</v>
      </c>
      <c r="E9" s="25">
        <v>2</v>
      </c>
      <c r="F9" s="25">
        <v>0</v>
      </c>
      <c r="G9" s="25">
        <v>2</v>
      </c>
      <c r="H9" s="25">
        <v>2</v>
      </c>
      <c r="I9" s="27"/>
      <c r="J9" t="s" s="23">
        <v>42</v>
      </c>
      <c r="K9" t="s" s="23">
        <v>136</v>
      </c>
      <c r="L9" t="s" s="24">
        <v>117</v>
      </c>
      <c r="M9" s="25">
        <v>2</v>
      </c>
      <c r="N9" s="25">
        <v>0</v>
      </c>
      <c r="O9" s="25">
        <v>2</v>
      </c>
      <c r="P9" s="28">
        <v>2</v>
      </c>
    </row>
    <row r="10" ht="13" customHeight="1">
      <c r="A10" s="100"/>
      <c r="B10" t="s" s="101">
        <v>137</v>
      </c>
      <c r="C10" s="51"/>
      <c r="D10" s="52"/>
      <c r="E10" s="52"/>
      <c r="F10" s="52"/>
      <c r="G10" s="53">
        <f>SUM(G2:G9)</f>
        <v>24</v>
      </c>
      <c r="H10" s="53">
        <f>SUM(H2:H9)</f>
        <v>29</v>
      </c>
      <c r="I10" s="41"/>
      <c r="J10" t="s" s="50">
        <v>137</v>
      </c>
      <c r="K10" s="51"/>
      <c r="L10" s="52"/>
      <c r="M10" s="52"/>
      <c r="N10" s="52"/>
      <c r="O10" s="53">
        <f>SUM(O2:O9)</f>
        <v>26</v>
      </c>
      <c r="P10" s="55">
        <f>SUM(P2:P9)</f>
        <v>31</v>
      </c>
    </row>
    <row r="11" ht="15.75" customHeight="1">
      <c r="A11" s="100"/>
      <c r="B11" s="85"/>
      <c r="C11" s="86"/>
      <c r="D11" s="58"/>
      <c r="E11" s="58"/>
      <c r="F11" s="58"/>
      <c r="G11" s="102"/>
      <c r="H11" s="102"/>
      <c r="I11" s="86"/>
      <c r="J11" s="86"/>
      <c r="K11" s="86"/>
      <c r="L11" s="58"/>
      <c r="M11" s="58"/>
      <c r="N11" s="58"/>
      <c r="O11" s="102"/>
      <c r="P11" s="103"/>
    </row>
    <row r="12" ht="13.5" customHeight="1">
      <c r="A12" t="s" s="104">
        <v>138</v>
      </c>
      <c r="B12" t="s" s="95">
        <v>45</v>
      </c>
      <c r="C12" t="s" s="44">
        <v>139</v>
      </c>
      <c r="D12" t="s" s="16">
        <v>117</v>
      </c>
      <c r="E12" s="17">
        <v>3</v>
      </c>
      <c r="F12" s="17">
        <v>0</v>
      </c>
      <c r="G12" s="17">
        <v>3</v>
      </c>
      <c r="H12" s="17">
        <v>5</v>
      </c>
      <c r="I12" t="s" s="96">
        <v>140</v>
      </c>
      <c r="J12" t="s" s="15">
        <v>47</v>
      </c>
      <c r="K12" t="s" s="44">
        <v>141</v>
      </c>
      <c r="L12" t="s" s="16">
        <v>117</v>
      </c>
      <c r="M12" s="17">
        <v>3</v>
      </c>
      <c r="N12" s="17">
        <v>0</v>
      </c>
      <c r="O12" s="17">
        <v>3</v>
      </c>
      <c r="P12" s="20">
        <v>5</v>
      </c>
    </row>
    <row r="13" ht="16" customHeight="1">
      <c r="A13" s="105"/>
      <c r="B13" t="s" s="98">
        <v>49</v>
      </c>
      <c r="C13" t="s" s="23">
        <v>142</v>
      </c>
      <c r="D13" t="s" s="24">
        <v>117</v>
      </c>
      <c r="E13" s="25">
        <v>4</v>
      </c>
      <c r="F13" s="25">
        <v>0</v>
      </c>
      <c r="G13" s="25">
        <v>4</v>
      </c>
      <c r="H13" s="25">
        <v>5</v>
      </c>
      <c r="I13" s="27"/>
      <c r="J13" t="s" s="23">
        <v>51</v>
      </c>
      <c r="K13" t="s" s="106">
        <v>143</v>
      </c>
      <c r="L13" t="s" s="24">
        <v>117</v>
      </c>
      <c r="M13" s="25">
        <v>3</v>
      </c>
      <c r="N13" s="25">
        <v>0</v>
      </c>
      <c r="O13" s="25">
        <v>3</v>
      </c>
      <c r="P13" s="28">
        <v>4</v>
      </c>
    </row>
    <row r="14" ht="13" customHeight="1">
      <c r="A14" s="105"/>
      <c r="B14" t="s" s="99">
        <v>53</v>
      </c>
      <c r="C14" t="s" s="30">
        <v>144</v>
      </c>
      <c r="D14" t="s" s="31">
        <v>117</v>
      </c>
      <c r="E14" s="32">
        <v>2</v>
      </c>
      <c r="F14" s="32">
        <v>2</v>
      </c>
      <c r="G14" s="32">
        <v>3</v>
      </c>
      <c r="H14" s="32">
        <v>4</v>
      </c>
      <c r="I14" s="27"/>
      <c r="J14" t="s" s="30">
        <v>55</v>
      </c>
      <c r="K14" t="s" s="30">
        <v>145</v>
      </c>
      <c r="L14" t="s" s="31">
        <v>117</v>
      </c>
      <c r="M14" s="32">
        <v>2</v>
      </c>
      <c r="N14" s="32">
        <v>2</v>
      </c>
      <c r="O14" s="32">
        <v>3</v>
      </c>
      <c r="P14" s="34">
        <v>4</v>
      </c>
    </row>
    <row r="15" ht="13" customHeight="1">
      <c r="A15" s="27"/>
      <c r="B15" t="s" s="23">
        <v>57</v>
      </c>
      <c r="C15" t="s" s="23">
        <v>146</v>
      </c>
      <c r="D15" t="s" s="24">
        <v>117</v>
      </c>
      <c r="E15" s="25">
        <v>3</v>
      </c>
      <c r="F15" s="25">
        <v>0</v>
      </c>
      <c r="G15" s="25">
        <v>3</v>
      </c>
      <c r="H15" s="25">
        <v>4</v>
      </c>
      <c r="I15" s="27"/>
      <c r="J15" t="s" s="23">
        <v>59</v>
      </c>
      <c r="K15" t="s" s="23">
        <v>147</v>
      </c>
      <c r="L15" t="s" s="24">
        <v>117</v>
      </c>
      <c r="M15" s="25">
        <v>3</v>
      </c>
      <c r="N15" s="25">
        <v>2</v>
      </c>
      <c r="O15" s="25">
        <v>4</v>
      </c>
      <c r="P15" s="28">
        <v>4</v>
      </c>
    </row>
    <row r="16" ht="13" customHeight="1">
      <c r="A16" s="105"/>
      <c r="B16" t="s" s="99">
        <v>61</v>
      </c>
      <c r="C16" t="s" s="45">
        <v>148</v>
      </c>
      <c r="D16" t="s" s="31">
        <v>117</v>
      </c>
      <c r="E16" s="32">
        <v>3</v>
      </c>
      <c r="F16" s="32">
        <v>0</v>
      </c>
      <c r="G16" s="32">
        <v>3</v>
      </c>
      <c r="H16" s="32">
        <v>4</v>
      </c>
      <c r="I16" s="27"/>
      <c r="J16" t="s" s="30">
        <v>63</v>
      </c>
      <c r="K16" t="s" s="30">
        <v>149</v>
      </c>
      <c r="L16" t="s" s="31">
        <v>117</v>
      </c>
      <c r="M16" s="32">
        <v>3</v>
      </c>
      <c r="N16" s="32">
        <v>0</v>
      </c>
      <c r="O16" s="32">
        <v>3</v>
      </c>
      <c r="P16" s="34">
        <v>4</v>
      </c>
    </row>
    <row r="17" ht="13" customHeight="1">
      <c r="A17" s="105"/>
      <c r="B17" t="s" s="98">
        <v>65</v>
      </c>
      <c r="C17" t="s" s="23">
        <v>150</v>
      </c>
      <c r="D17" t="s" s="24">
        <v>117</v>
      </c>
      <c r="E17" s="25">
        <v>2</v>
      </c>
      <c r="F17" s="25">
        <v>0</v>
      </c>
      <c r="G17" s="25">
        <v>2</v>
      </c>
      <c r="H17" s="25">
        <v>2</v>
      </c>
      <c r="I17" s="27"/>
      <c r="J17" t="s" s="23">
        <v>67</v>
      </c>
      <c r="K17" t="s" s="23">
        <v>151</v>
      </c>
      <c r="L17" t="s" s="24">
        <v>117</v>
      </c>
      <c r="M17" s="25">
        <v>2</v>
      </c>
      <c r="N17" s="25">
        <v>0</v>
      </c>
      <c r="O17" s="25">
        <v>2</v>
      </c>
      <c r="P17" s="28">
        <v>2</v>
      </c>
    </row>
    <row r="18" ht="13" customHeight="1">
      <c r="A18" s="105"/>
      <c r="B18" t="s" s="99">
        <v>69</v>
      </c>
      <c r="C18" t="s" s="30">
        <v>152</v>
      </c>
      <c r="D18" t="s" s="31">
        <v>117</v>
      </c>
      <c r="E18" s="32">
        <v>2</v>
      </c>
      <c r="F18" s="32">
        <v>0</v>
      </c>
      <c r="G18" s="32">
        <v>2</v>
      </c>
      <c r="H18" s="32">
        <v>2</v>
      </c>
      <c r="I18" s="27"/>
      <c r="J18" t="s" s="30">
        <v>71</v>
      </c>
      <c r="K18" t="s" s="30">
        <v>153</v>
      </c>
      <c r="L18" t="s" s="31">
        <v>117</v>
      </c>
      <c r="M18" s="32">
        <v>2</v>
      </c>
      <c r="N18" s="32">
        <v>0</v>
      </c>
      <c r="O18" s="32">
        <v>2</v>
      </c>
      <c r="P18" s="32">
        <v>2</v>
      </c>
    </row>
    <row r="19" ht="13" customHeight="1">
      <c r="A19" s="105"/>
      <c r="B19" s="107"/>
      <c r="C19" t="s" s="49">
        <v>154</v>
      </c>
      <c r="D19" t="s" s="24">
        <v>155</v>
      </c>
      <c r="E19" s="25">
        <v>3</v>
      </c>
      <c r="F19" s="25">
        <v>0</v>
      </c>
      <c r="G19" s="25">
        <v>3</v>
      </c>
      <c r="H19" s="25">
        <v>4</v>
      </c>
      <c r="I19" s="27"/>
      <c r="J19" s="48"/>
      <c r="K19" t="s" s="49">
        <v>156</v>
      </c>
      <c r="L19" t="s" s="24">
        <v>155</v>
      </c>
      <c r="M19" s="25">
        <v>3</v>
      </c>
      <c r="N19" s="25">
        <v>0</v>
      </c>
      <c r="O19" s="25">
        <v>3</v>
      </c>
      <c r="P19" s="28">
        <v>5</v>
      </c>
    </row>
    <row r="20" ht="13" customHeight="1">
      <c r="A20" s="105"/>
      <c r="B20" s="107"/>
      <c r="C20" s="108"/>
      <c r="D20" s="109"/>
      <c r="E20" s="109"/>
      <c r="F20" s="109"/>
      <c r="G20" s="109"/>
      <c r="H20" s="110"/>
      <c r="I20" s="27"/>
      <c r="J20" s="48"/>
      <c r="K20" s="108"/>
      <c r="L20" s="109"/>
      <c r="M20" s="109"/>
      <c r="N20" s="109"/>
      <c r="O20" s="111"/>
      <c r="P20" s="109"/>
    </row>
    <row r="21" ht="13" customHeight="1">
      <c r="A21" s="112"/>
      <c r="B21" t="s" s="101">
        <v>137</v>
      </c>
      <c r="C21" s="51"/>
      <c r="D21" s="52"/>
      <c r="E21" s="52"/>
      <c r="F21" s="52"/>
      <c r="G21" s="53">
        <f>SUM(G12:G20)</f>
        <v>23</v>
      </c>
      <c r="H21" s="53">
        <f>SUM(H12:H20)</f>
        <v>30</v>
      </c>
      <c r="I21" s="41"/>
      <c r="J21" t="s" s="50">
        <v>137</v>
      </c>
      <c r="K21" s="51"/>
      <c r="L21" s="52"/>
      <c r="M21" s="52"/>
      <c r="N21" s="52"/>
      <c r="O21" s="53">
        <f>SUM(O12:O20)</f>
        <v>23</v>
      </c>
      <c r="P21" s="55">
        <f>SUM(P12:P20)</f>
        <v>30</v>
      </c>
    </row>
    <row r="22" ht="15.75" customHeight="1">
      <c r="A22" s="112"/>
      <c r="B22" s="113"/>
      <c r="C22" s="57"/>
      <c r="D22" s="58"/>
      <c r="E22" s="58"/>
      <c r="F22" s="58"/>
      <c r="G22" s="58"/>
      <c r="H22" s="58"/>
      <c r="I22" s="86"/>
      <c r="J22" s="57"/>
      <c r="K22" s="57"/>
      <c r="L22" s="58"/>
      <c r="M22" s="58"/>
      <c r="N22" s="58"/>
      <c r="O22" s="57"/>
      <c r="P22" s="59"/>
    </row>
    <row r="23" ht="13.5" customHeight="1">
      <c r="A23" t="s" s="104">
        <v>157</v>
      </c>
      <c r="B23" t="s" s="95">
        <v>76</v>
      </c>
      <c r="C23" t="s" s="15">
        <v>158</v>
      </c>
      <c r="D23" t="s" s="16">
        <v>117</v>
      </c>
      <c r="E23" s="17">
        <v>3</v>
      </c>
      <c r="F23" s="17">
        <v>0</v>
      </c>
      <c r="G23" s="17">
        <v>3</v>
      </c>
      <c r="H23" s="17">
        <v>4</v>
      </c>
      <c r="I23" t="s" s="96">
        <v>159</v>
      </c>
      <c r="J23" t="s" s="15">
        <v>78</v>
      </c>
      <c r="K23" t="s" s="15">
        <v>160</v>
      </c>
      <c r="L23" t="s" s="16">
        <v>117</v>
      </c>
      <c r="M23" s="17">
        <v>4</v>
      </c>
      <c r="N23" s="17">
        <v>0</v>
      </c>
      <c r="O23" s="17">
        <v>4</v>
      </c>
      <c r="P23" s="20">
        <v>4</v>
      </c>
    </row>
    <row r="24" ht="15.75" customHeight="1">
      <c r="A24" s="105"/>
      <c r="B24" t="s" s="98">
        <v>80</v>
      </c>
      <c r="C24" t="s" s="23">
        <v>161</v>
      </c>
      <c r="D24" t="s" s="24">
        <v>117</v>
      </c>
      <c r="E24" s="25">
        <v>4</v>
      </c>
      <c r="F24" s="25">
        <v>0</v>
      </c>
      <c r="G24" s="25">
        <v>4</v>
      </c>
      <c r="H24" s="25">
        <v>4</v>
      </c>
      <c r="I24" s="27"/>
      <c r="J24" t="s" s="23">
        <v>82</v>
      </c>
      <c r="K24" t="s" s="23">
        <v>162</v>
      </c>
      <c r="L24" t="s" s="114">
        <v>117</v>
      </c>
      <c r="M24" s="115">
        <v>4</v>
      </c>
      <c r="N24" s="115">
        <v>0</v>
      </c>
      <c r="O24" s="115">
        <v>4</v>
      </c>
      <c r="P24" s="116">
        <v>4</v>
      </c>
    </row>
    <row r="25" ht="13.5" customHeight="1">
      <c r="A25" s="105"/>
      <c r="B25" t="s" s="99">
        <v>84</v>
      </c>
      <c r="C25" t="s" s="30">
        <v>163</v>
      </c>
      <c r="D25" t="s" s="31">
        <v>117</v>
      </c>
      <c r="E25" s="32">
        <v>2</v>
      </c>
      <c r="F25" s="32">
        <v>2</v>
      </c>
      <c r="G25" s="32">
        <v>3</v>
      </c>
      <c r="H25" s="32">
        <v>4</v>
      </c>
      <c r="I25" s="27"/>
      <c r="J25" t="s" s="30">
        <v>86</v>
      </c>
      <c r="K25" t="s" s="30">
        <v>164</v>
      </c>
      <c r="L25" t="s" s="16">
        <v>117</v>
      </c>
      <c r="M25" s="17">
        <v>3</v>
      </c>
      <c r="N25" s="17">
        <v>0</v>
      </c>
      <c r="O25" s="17">
        <v>3</v>
      </c>
      <c r="P25" s="17">
        <v>4</v>
      </c>
    </row>
    <row r="26" ht="13" customHeight="1">
      <c r="A26" s="27"/>
      <c r="B26" t="s" s="23">
        <v>88</v>
      </c>
      <c r="C26" t="s" s="23">
        <v>165</v>
      </c>
      <c r="D26" t="s" s="24">
        <v>117</v>
      </c>
      <c r="E26" s="25">
        <v>3</v>
      </c>
      <c r="F26" s="25">
        <v>2</v>
      </c>
      <c r="G26" s="25">
        <v>4</v>
      </c>
      <c r="H26" s="25">
        <v>5</v>
      </c>
      <c r="I26" s="27"/>
      <c r="J26" t="s" s="23">
        <v>90</v>
      </c>
      <c r="K26" t="s" s="23">
        <v>166</v>
      </c>
      <c r="L26" t="s" s="24">
        <v>117</v>
      </c>
      <c r="M26" s="25">
        <v>4</v>
      </c>
      <c r="N26" s="25">
        <v>0</v>
      </c>
      <c r="O26" s="25">
        <v>4</v>
      </c>
      <c r="P26" s="25">
        <v>4</v>
      </c>
    </row>
    <row r="27" ht="13" customHeight="1">
      <c r="A27" s="105"/>
      <c r="B27" s="117"/>
      <c r="C27" t="s" s="69">
        <v>167</v>
      </c>
      <c r="D27" t="s" s="31">
        <v>117</v>
      </c>
      <c r="E27" s="32">
        <v>2</v>
      </c>
      <c r="F27" s="32">
        <v>0</v>
      </c>
      <c r="G27" s="32">
        <v>2</v>
      </c>
      <c r="H27" s="32">
        <v>3</v>
      </c>
      <c r="I27" s="27"/>
      <c r="J27" t="s" s="30">
        <v>93</v>
      </c>
      <c r="K27" t="s" s="30">
        <v>168</v>
      </c>
      <c r="L27" t="s" s="31">
        <v>117</v>
      </c>
      <c r="M27" s="32">
        <v>4</v>
      </c>
      <c r="N27" s="32">
        <v>0</v>
      </c>
      <c r="O27" s="32">
        <v>4</v>
      </c>
      <c r="P27" s="32">
        <v>6</v>
      </c>
    </row>
    <row r="28" ht="15.75" customHeight="1">
      <c r="A28" s="105"/>
      <c r="B28" s="107"/>
      <c r="C28" t="s" s="49">
        <v>169</v>
      </c>
      <c r="D28" t="s" s="24">
        <v>155</v>
      </c>
      <c r="E28" s="25">
        <v>3</v>
      </c>
      <c r="F28" s="25">
        <v>0</v>
      </c>
      <c r="G28" s="25">
        <v>3</v>
      </c>
      <c r="H28" s="25">
        <v>5</v>
      </c>
      <c r="I28" s="27"/>
      <c r="J28" s="48"/>
      <c r="K28" t="s" s="49">
        <v>170</v>
      </c>
      <c r="L28" t="s" s="87">
        <v>155</v>
      </c>
      <c r="M28" s="118">
        <v>2</v>
      </c>
      <c r="N28" s="118">
        <v>0</v>
      </c>
      <c r="O28" s="118">
        <v>2</v>
      </c>
      <c r="P28" s="118">
        <v>3</v>
      </c>
    </row>
    <row r="29" ht="13.5" customHeight="1">
      <c r="A29" s="105"/>
      <c r="B29" s="117"/>
      <c r="C29" t="s" s="69">
        <v>171</v>
      </c>
      <c r="D29" t="s" s="31">
        <v>155</v>
      </c>
      <c r="E29" s="32">
        <v>2</v>
      </c>
      <c r="F29" s="32">
        <v>2</v>
      </c>
      <c r="G29" s="32">
        <v>3</v>
      </c>
      <c r="H29" s="32">
        <v>5</v>
      </c>
      <c r="I29" s="27"/>
      <c r="J29" s="64"/>
      <c r="K29" t="s" s="69">
        <v>172</v>
      </c>
      <c r="L29" t="s" s="16">
        <v>155</v>
      </c>
      <c r="M29" s="17">
        <v>3</v>
      </c>
      <c r="N29" s="17">
        <v>0</v>
      </c>
      <c r="O29" s="17">
        <v>3</v>
      </c>
      <c r="P29" s="17">
        <v>5</v>
      </c>
    </row>
    <row r="30" ht="13" customHeight="1">
      <c r="A30" s="112"/>
      <c r="B30" t="s" s="119">
        <v>137</v>
      </c>
      <c r="C30" s="120"/>
      <c r="D30" s="52"/>
      <c r="E30" s="52"/>
      <c r="F30" s="52"/>
      <c r="G30" s="53">
        <f>SUM(G23:G29)</f>
        <v>22</v>
      </c>
      <c r="H30" s="53">
        <f>SUM(H23:H29)</f>
        <v>30</v>
      </c>
      <c r="I30" s="41"/>
      <c r="J30" t="s" s="121">
        <v>137</v>
      </c>
      <c r="K30" s="120"/>
      <c r="L30" s="52"/>
      <c r="M30" s="52"/>
      <c r="N30" s="52"/>
      <c r="O30" s="53">
        <f>SUM(O23:O29)</f>
        <v>24</v>
      </c>
      <c r="P30" s="55">
        <f>SUM(P23:P29)</f>
        <v>30</v>
      </c>
    </row>
    <row r="31" ht="13" customHeight="1">
      <c r="A31" s="112"/>
      <c r="B31" s="107"/>
      <c r="C31" s="48"/>
      <c r="D31" s="26"/>
      <c r="E31" s="26"/>
      <c r="F31" s="26"/>
      <c r="G31" s="26"/>
      <c r="H31" s="26"/>
      <c r="I31" s="41"/>
      <c r="J31" s="48"/>
      <c r="K31" s="48"/>
      <c r="L31" s="26"/>
      <c r="M31" s="26"/>
      <c r="N31" s="26"/>
      <c r="O31" s="48"/>
      <c r="P31" s="56"/>
    </row>
    <row r="32" ht="15.75" customHeight="1">
      <c r="A32" s="122"/>
      <c r="B32" s="107"/>
      <c r="C32" s="48"/>
      <c r="D32" s="26"/>
      <c r="E32" s="26"/>
      <c r="F32" s="26"/>
      <c r="G32" s="26"/>
      <c r="H32" s="26"/>
      <c r="I32" s="41"/>
      <c r="J32" s="57"/>
      <c r="K32" s="57"/>
      <c r="L32" s="58"/>
      <c r="M32" s="58"/>
      <c r="N32" s="58"/>
      <c r="O32" s="57"/>
      <c r="P32" s="59"/>
    </row>
    <row r="33" ht="15" customHeight="1">
      <c r="A33" t="s" s="123">
        <v>173</v>
      </c>
      <c r="B33" t="s" s="23">
        <v>99</v>
      </c>
      <c r="C33" t="s" s="23">
        <v>174</v>
      </c>
      <c r="D33" t="s" s="24">
        <v>117</v>
      </c>
      <c r="E33" s="25">
        <v>4</v>
      </c>
      <c r="F33" s="25">
        <v>0</v>
      </c>
      <c r="G33" s="25">
        <v>4</v>
      </c>
      <c r="H33" s="25">
        <v>6</v>
      </c>
      <c r="I33" t="s" s="124">
        <v>175</v>
      </c>
      <c r="J33" t="s" s="70">
        <v>101</v>
      </c>
      <c r="K33" t="s" s="70">
        <v>176</v>
      </c>
      <c r="L33" t="s" s="71">
        <v>117</v>
      </c>
      <c r="M33" s="72">
        <v>0</v>
      </c>
      <c r="N33" s="72">
        <v>8</v>
      </c>
      <c r="O33" s="72">
        <v>4</v>
      </c>
      <c r="P33" s="73">
        <v>30</v>
      </c>
    </row>
    <row r="34" ht="13" customHeight="1">
      <c r="A34" s="22"/>
      <c r="B34" t="s" s="30">
        <v>103</v>
      </c>
      <c r="C34" t="s" s="30">
        <v>177</v>
      </c>
      <c r="D34" t="s" s="31">
        <v>117</v>
      </c>
      <c r="E34" s="32">
        <v>4</v>
      </c>
      <c r="F34" s="32">
        <v>0</v>
      </c>
      <c r="G34" s="32">
        <v>4</v>
      </c>
      <c r="H34" s="32">
        <v>6</v>
      </c>
      <c r="I34" s="125"/>
      <c r="J34" s="64"/>
      <c r="K34" s="64"/>
      <c r="L34" s="33"/>
      <c r="M34" s="33"/>
      <c r="N34" s="33"/>
      <c r="O34" s="33"/>
      <c r="P34" s="74"/>
    </row>
    <row r="35" ht="13" customHeight="1">
      <c r="A35" s="22"/>
      <c r="B35" t="s" s="23">
        <v>105</v>
      </c>
      <c r="C35" t="s" s="23">
        <v>178</v>
      </c>
      <c r="D35" t="s" s="24">
        <v>117</v>
      </c>
      <c r="E35" s="25">
        <v>0</v>
      </c>
      <c r="F35" s="25">
        <v>8</v>
      </c>
      <c r="G35" s="25">
        <v>4</v>
      </c>
      <c r="H35" s="25">
        <v>7</v>
      </c>
      <c r="I35" s="125"/>
      <c r="J35" s="48"/>
      <c r="K35" s="48"/>
      <c r="L35" s="26"/>
      <c r="M35" s="26"/>
      <c r="N35" s="26"/>
      <c r="O35" s="26"/>
      <c r="P35" s="56"/>
    </row>
    <row r="36" ht="13" customHeight="1">
      <c r="A36" s="22"/>
      <c r="B36" t="s" s="30">
        <v>107</v>
      </c>
      <c r="C36" t="s" s="30">
        <v>179</v>
      </c>
      <c r="D36" t="s" s="31">
        <v>117</v>
      </c>
      <c r="E36" s="32">
        <v>0</v>
      </c>
      <c r="F36" s="32">
        <v>8</v>
      </c>
      <c r="G36" s="32">
        <v>4</v>
      </c>
      <c r="H36" s="32">
        <v>6</v>
      </c>
      <c r="I36" s="125"/>
      <c r="J36" s="64"/>
      <c r="K36" s="64"/>
      <c r="L36" s="33"/>
      <c r="M36" s="33"/>
      <c r="N36" s="33"/>
      <c r="O36" s="33"/>
      <c r="P36" s="74"/>
    </row>
    <row r="37" ht="13" customHeight="1">
      <c r="A37" s="22"/>
      <c r="B37" s="48"/>
      <c r="C37" t="s" s="49">
        <v>180</v>
      </c>
      <c r="D37" t="s" s="65">
        <v>155</v>
      </c>
      <c r="E37" s="66">
        <v>2</v>
      </c>
      <c r="F37" s="66">
        <v>2</v>
      </c>
      <c r="G37" s="66">
        <v>3</v>
      </c>
      <c r="H37" s="66">
        <v>5</v>
      </c>
      <c r="I37" s="125"/>
      <c r="J37" s="48"/>
      <c r="K37" s="48"/>
      <c r="L37" s="26"/>
      <c r="M37" s="26"/>
      <c r="N37" s="26"/>
      <c r="O37" s="26"/>
      <c r="P37" s="56"/>
    </row>
    <row r="38" ht="13" customHeight="1">
      <c r="A38" s="22"/>
      <c r="B38" t="s" s="121">
        <v>137</v>
      </c>
      <c r="C38" s="120"/>
      <c r="D38" s="52"/>
      <c r="E38" s="52"/>
      <c r="F38" s="52"/>
      <c r="G38" s="53">
        <f>SUM(G33:G37)</f>
        <v>19</v>
      </c>
      <c r="H38" s="53">
        <f>SUM(H33:H37)</f>
        <v>30</v>
      </c>
      <c r="I38" s="126"/>
      <c r="J38" t="s" s="121">
        <v>137</v>
      </c>
      <c r="K38" s="120"/>
      <c r="L38" s="52"/>
      <c r="M38" s="52"/>
      <c r="N38" s="52"/>
      <c r="O38" s="53">
        <f>SUM(O33)</f>
        <v>4</v>
      </c>
      <c r="P38" s="55">
        <f>SUM(P33)</f>
        <v>30</v>
      </c>
    </row>
    <row r="39" ht="13" customHeight="1">
      <c r="A39" s="22"/>
      <c r="B39" s="48"/>
      <c r="C39" s="48"/>
      <c r="D39" s="26"/>
      <c r="E39" s="26"/>
      <c r="F39" s="26"/>
      <c r="G39" s="26"/>
      <c r="H39" s="26"/>
      <c r="I39" s="127"/>
      <c r="J39" s="48"/>
      <c r="K39" s="48"/>
      <c r="L39" s="26"/>
      <c r="M39" s="26"/>
      <c r="N39" s="26"/>
      <c r="O39" s="48"/>
      <c r="P39" s="56"/>
    </row>
    <row r="40" ht="15" customHeight="1">
      <c r="A40" s="35"/>
      <c r="B40" s="48"/>
      <c r="C40" s="48"/>
      <c r="D40" s="26"/>
      <c r="E40" s="26"/>
      <c r="F40" s="26"/>
      <c r="G40" s="26"/>
      <c r="H40" s="26"/>
      <c r="I40" s="41"/>
      <c r="J40" s="48"/>
      <c r="K40" t="s" s="128">
        <v>181</v>
      </c>
      <c r="L40" s="129">
        <f>(G10+O10+G21+O21+G30+O30+G38+O38)</f>
        <v>165</v>
      </c>
      <c r="M40" s="130"/>
      <c r="N40" s="130"/>
      <c r="O40" s="130"/>
      <c r="P40" s="131"/>
    </row>
    <row r="41" ht="15.75" customHeight="1">
      <c r="A41" s="35"/>
      <c r="B41" s="57"/>
      <c r="C41" s="57"/>
      <c r="D41" s="58"/>
      <c r="E41" s="58"/>
      <c r="F41" s="58"/>
      <c r="G41" s="58"/>
      <c r="H41" s="58"/>
      <c r="I41" s="86"/>
      <c r="J41" s="57"/>
      <c r="K41" t="s" s="132">
        <v>182</v>
      </c>
      <c r="L41" s="133">
        <f>SUM(H38+P38+P30+H30+H21+P21+P10+H10)</f>
        <v>240</v>
      </c>
      <c r="M41" s="134"/>
      <c r="N41" s="134"/>
      <c r="O41" s="134"/>
      <c r="P41" s="135"/>
    </row>
    <row r="42" ht="15.75" customHeight="1">
      <c r="A42" s="85"/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137"/>
      <c r="M42" s="137"/>
      <c r="N42" s="137"/>
      <c r="O42" s="137"/>
      <c r="P42" s="137"/>
    </row>
  </sheetData>
  <mergeCells count="18">
    <mergeCell ref="L40:P40"/>
    <mergeCell ref="L41:P41"/>
    <mergeCell ref="A23:A32"/>
    <mergeCell ref="I23:I32"/>
    <mergeCell ref="B30:C30"/>
    <mergeCell ref="J30:K30"/>
    <mergeCell ref="A33:A42"/>
    <mergeCell ref="B38:C38"/>
    <mergeCell ref="J38:K38"/>
    <mergeCell ref="I33:I38"/>
    <mergeCell ref="A2:A11"/>
    <mergeCell ref="I2:I11"/>
    <mergeCell ref="B10:C10"/>
    <mergeCell ref="J10:K10"/>
    <mergeCell ref="A12:A22"/>
    <mergeCell ref="I12:I22"/>
    <mergeCell ref="B21:C21"/>
    <mergeCell ref="J21:K2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45"/>
  <sheetViews>
    <sheetView workbookViewId="0" showGridLines="0" defaultGridColor="1"/>
  </sheetViews>
  <sheetFormatPr defaultColWidth="8.83333" defaultRowHeight="15" customHeight="1" outlineLevelRow="0" outlineLevelCol="0"/>
  <cols>
    <col min="1" max="1" width="10.3516" style="139" customWidth="1"/>
    <col min="2" max="2" width="54.8516" style="139" customWidth="1"/>
    <col min="3" max="3" width="48.3516" style="139" customWidth="1"/>
    <col min="4" max="4" width="3.5" style="139" customWidth="1"/>
    <col min="5" max="7" width="2" style="139" customWidth="1"/>
    <col min="8" max="8" width="5.17188" style="139" customWidth="1"/>
    <col min="9" max="256" width="8.85156" style="139" customWidth="1"/>
  </cols>
  <sheetData>
    <row r="1" ht="12.15" customHeight="1">
      <c r="A1" t="s" s="140">
        <v>183</v>
      </c>
      <c r="B1" s="141"/>
      <c r="C1" s="142"/>
      <c r="D1" s="143"/>
      <c r="E1" s="144"/>
      <c r="F1" s="144"/>
      <c r="G1" s="144"/>
      <c r="H1" s="144"/>
    </row>
    <row r="2" ht="11.65" customHeight="1">
      <c r="A2" s="145"/>
      <c r="B2" t="s" s="146">
        <v>184</v>
      </c>
      <c r="C2" s="147"/>
      <c r="D2" s="148"/>
      <c r="E2" s="149"/>
      <c r="F2" s="149"/>
      <c r="G2" s="149"/>
      <c r="H2" s="149"/>
    </row>
    <row r="3" ht="13" customHeight="1">
      <c r="A3" t="s" s="150">
        <v>185</v>
      </c>
      <c r="B3" t="s" s="151">
        <v>186</v>
      </c>
      <c r="C3" t="s" s="151">
        <v>187</v>
      </c>
      <c r="D3" t="s" s="152">
        <v>5</v>
      </c>
      <c r="E3" t="s" s="152">
        <v>6</v>
      </c>
      <c r="F3" t="s" s="152">
        <v>7</v>
      </c>
      <c r="G3" t="s" s="152">
        <v>8</v>
      </c>
      <c r="H3" t="s" s="152">
        <v>9</v>
      </c>
    </row>
    <row r="4" ht="13" customHeight="1">
      <c r="A4" t="s" s="153">
        <v>188</v>
      </c>
      <c r="B4" t="s" s="154">
        <v>189</v>
      </c>
      <c r="C4" t="s" s="154">
        <v>190</v>
      </c>
      <c r="D4" t="s" s="153">
        <v>74</v>
      </c>
      <c r="E4" s="25">
        <v>3</v>
      </c>
      <c r="F4" s="25">
        <v>0</v>
      </c>
      <c r="G4" s="25">
        <v>3</v>
      </c>
      <c r="H4" s="25">
        <v>4</v>
      </c>
    </row>
    <row r="5" ht="13" customHeight="1">
      <c r="A5" t="s" s="155">
        <v>191</v>
      </c>
      <c r="B5" t="s" s="156">
        <v>192</v>
      </c>
      <c r="C5" t="s" s="156">
        <v>193</v>
      </c>
      <c r="D5" t="s" s="155">
        <v>74</v>
      </c>
      <c r="E5" s="157">
        <v>3</v>
      </c>
      <c r="F5" s="157">
        <v>0</v>
      </c>
      <c r="G5" s="157">
        <v>3</v>
      </c>
      <c r="H5" s="157">
        <v>4</v>
      </c>
    </row>
    <row r="6" ht="11.65" customHeight="1">
      <c r="A6" s="145"/>
      <c r="B6" t="s" s="146">
        <v>194</v>
      </c>
      <c r="C6" s="147"/>
      <c r="D6" s="158"/>
      <c r="E6" s="159"/>
      <c r="F6" s="159"/>
      <c r="G6" s="159"/>
      <c r="H6" s="159"/>
    </row>
    <row r="7" ht="13" customHeight="1">
      <c r="A7" t="s" s="153">
        <v>195</v>
      </c>
      <c r="B7" t="s" s="154">
        <v>196</v>
      </c>
      <c r="C7" t="s" s="154">
        <v>197</v>
      </c>
      <c r="D7" t="s" s="153">
        <v>74</v>
      </c>
      <c r="E7" s="160">
        <v>3</v>
      </c>
      <c r="F7" s="160">
        <v>0</v>
      </c>
      <c r="G7" s="160">
        <v>3</v>
      </c>
      <c r="H7" s="25">
        <v>5</v>
      </c>
    </row>
    <row r="8" ht="13" customHeight="1">
      <c r="A8" t="s" s="155">
        <v>198</v>
      </c>
      <c r="B8" t="s" s="156">
        <v>199</v>
      </c>
      <c r="C8" t="s" s="156">
        <v>200</v>
      </c>
      <c r="D8" t="s" s="155">
        <v>74</v>
      </c>
      <c r="E8" s="157">
        <v>3</v>
      </c>
      <c r="F8" s="157">
        <v>0</v>
      </c>
      <c r="G8" s="157">
        <v>3</v>
      </c>
      <c r="H8" s="157">
        <v>5</v>
      </c>
    </row>
    <row r="9" ht="11.65" customHeight="1">
      <c r="A9" t="s" s="161">
        <v>201</v>
      </c>
      <c r="B9" t="s" s="154">
        <v>202</v>
      </c>
      <c r="C9" t="s" s="154">
        <v>203</v>
      </c>
      <c r="D9" t="s" s="153">
        <v>74</v>
      </c>
      <c r="E9" s="160">
        <v>3</v>
      </c>
      <c r="F9" s="162">
        <v>0</v>
      </c>
      <c r="G9" s="162">
        <v>3</v>
      </c>
      <c r="H9" s="162">
        <v>5</v>
      </c>
    </row>
    <row r="10" ht="11.65" customHeight="1">
      <c r="A10" s="145"/>
      <c r="B10" t="s" s="146">
        <v>204</v>
      </c>
      <c r="C10" s="163"/>
      <c r="D10" s="159"/>
      <c r="E10" s="159"/>
      <c r="F10" s="159"/>
      <c r="G10" s="159"/>
      <c r="H10" s="159"/>
    </row>
    <row r="11" ht="13" customHeight="1">
      <c r="A11" t="s" s="150">
        <v>185</v>
      </c>
      <c r="B11" t="s" s="151">
        <v>186</v>
      </c>
      <c r="C11" t="s" s="151">
        <v>187</v>
      </c>
      <c r="D11" t="s" s="152">
        <v>5</v>
      </c>
      <c r="E11" t="s" s="152">
        <v>6</v>
      </c>
      <c r="F11" t="s" s="152">
        <v>7</v>
      </c>
      <c r="G11" t="s" s="152">
        <v>8</v>
      </c>
      <c r="H11" t="s" s="152">
        <v>9</v>
      </c>
    </row>
    <row r="12" ht="13" customHeight="1">
      <c r="A12" t="s" s="164">
        <v>205</v>
      </c>
      <c r="B12" t="s" s="154">
        <v>206</v>
      </c>
      <c r="C12" t="s" s="154">
        <v>207</v>
      </c>
      <c r="D12" t="s" s="153">
        <v>74</v>
      </c>
      <c r="E12" s="25">
        <v>3</v>
      </c>
      <c r="F12" s="25">
        <v>0</v>
      </c>
      <c r="G12" s="25">
        <v>3</v>
      </c>
      <c r="H12" s="25">
        <v>5</v>
      </c>
    </row>
    <row r="13" ht="13" customHeight="1">
      <c r="A13" t="s" s="164">
        <v>208</v>
      </c>
      <c r="B13" t="s" s="154">
        <v>209</v>
      </c>
      <c r="C13" t="s" s="154">
        <v>210</v>
      </c>
      <c r="D13" t="s" s="153">
        <v>74</v>
      </c>
      <c r="E13" s="25">
        <v>3</v>
      </c>
      <c r="F13" s="25">
        <v>0</v>
      </c>
      <c r="G13" s="25">
        <v>3</v>
      </c>
      <c r="H13" s="25">
        <v>5</v>
      </c>
    </row>
    <row r="14" ht="13" customHeight="1">
      <c r="A14" t="s" s="164">
        <v>211</v>
      </c>
      <c r="B14" t="s" s="154">
        <v>212</v>
      </c>
      <c r="C14" t="s" s="154">
        <v>213</v>
      </c>
      <c r="D14" t="s" s="153">
        <v>74</v>
      </c>
      <c r="E14" s="25">
        <v>3</v>
      </c>
      <c r="F14" s="25">
        <v>0</v>
      </c>
      <c r="G14" s="25">
        <v>3</v>
      </c>
      <c r="H14" s="25">
        <v>5</v>
      </c>
    </row>
    <row r="15" ht="13" customHeight="1">
      <c r="A15" t="s" s="164">
        <v>214</v>
      </c>
      <c r="B15" t="s" s="154">
        <v>215</v>
      </c>
      <c r="C15" t="s" s="154">
        <v>216</v>
      </c>
      <c r="D15" t="s" s="153">
        <v>74</v>
      </c>
      <c r="E15" s="25">
        <v>3</v>
      </c>
      <c r="F15" s="25">
        <v>0</v>
      </c>
      <c r="G15" s="25">
        <v>3</v>
      </c>
      <c r="H15" s="25">
        <v>5</v>
      </c>
    </row>
    <row r="16" ht="11.65" customHeight="1">
      <c r="A16" t="s" s="154">
        <v>217</v>
      </c>
      <c r="B16" t="s" s="154">
        <v>218</v>
      </c>
      <c r="C16" t="s" s="154">
        <v>219</v>
      </c>
      <c r="D16" t="s" s="153">
        <v>74</v>
      </c>
      <c r="E16" s="160">
        <v>3</v>
      </c>
      <c r="F16" s="162">
        <v>0</v>
      </c>
      <c r="G16" s="162">
        <v>3</v>
      </c>
      <c r="H16" s="162">
        <v>5</v>
      </c>
    </row>
    <row r="17" ht="11.65" customHeight="1">
      <c r="A17" t="s" s="154">
        <v>220</v>
      </c>
      <c r="B17" t="s" s="154">
        <v>221</v>
      </c>
      <c r="C17" t="s" s="154">
        <v>222</v>
      </c>
      <c r="D17" t="s" s="153">
        <v>74</v>
      </c>
      <c r="E17" s="160">
        <v>3</v>
      </c>
      <c r="F17" s="162">
        <v>0</v>
      </c>
      <c r="G17" s="162">
        <v>3</v>
      </c>
      <c r="H17" s="162">
        <v>5</v>
      </c>
    </row>
    <row r="18" ht="11.65" customHeight="1">
      <c r="A18" t="s" s="154">
        <v>223</v>
      </c>
      <c r="B18" t="s" s="154">
        <v>224</v>
      </c>
      <c r="C18" t="s" s="154">
        <v>225</v>
      </c>
      <c r="D18" t="s" s="153">
        <v>74</v>
      </c>
      <c r="E18" s="160">
        <v>3</v>
      </c>
      <c r="F18" s="162">
        <v>0</v>
      </c>
      <c r="G18" s="162">
        <v>3</v>
      </c>
      <c r="H18" s="162">
        <v>5</v>
      </c>
    </row>
    <row r="19" ht="13" customHeight="1">
      <c r="A19" t="s" s="164">
        <v>226</v>
      </c>
      <c r="B19" t="s" s="154">
        <v>227</v>
      </c>
      <c r="C19" t="s" s="154">
        <v>228</v>
      </c>
      <c r="D19" t="s" s="153">
        <v>74</v>
      </c>
      <c r="E19" s="25">
        <v>3</v>
      </c>
      <c r="F19" s="25">
        <v>0</v>
      </c>
      <c r="G19" s="25">
        <v>3</v>
      </c>
      <c r="H19" s="25">
        <v>5</v>
      </c>
    </row>
    <row r="20" ht="13" customHeight="1">
      <c r="A20" t="s" s="165">
        <v>229</v>
      </c>
      <c r="B20" t="s" s="154">
        <v>230</v>
      </c>
      <c r="C20" t="s" s="154">
        <v>231</v>
      </c>
      <c r="D20" t="s" s="153">
        <v>74</v>
      </c>
      <c r="E20" s="25">
        <v>3</v>
      </c>
      <c r="F20" s="25">
        <v>0</v>
      </c>
      <c r="G20" s="25">
        <v>3</v>
      </c>
      <c r="H20" s="25">
        <v>5</v>
      </c>
    </row>
    <row r="21" ht="13" customHeight="1">
      <c r="A21" t="s" s="154">
        <v>232</v>
      </c>
      <c r="B21" t="s" s="154">
        <v>233</v>
      </c>
      <c r="C21" t="s" s="154">
        <v>234</v>
      </c>
      <c r="D21" t="s" s="153">
        <v>74</v>
      </c>
      <c r="E21" s="25">
        <v>3</v>
      </c>
      <c r="F21" s="25">
        <v>0</v>
      </c>
      <c r="G21" s="25">
        <v>3</v>
      </c>
      <c r="H21" s="25">
        <v>5</v>
      </c>
    </row>
    <row r="22" ht="13" customHeight="1">
      <c r="A22" s="166"/>
      <c r="B22" t="s" s="146">
        <v>235</v>
      </c>
      <c r="C22" s="163"/>
      <c r="D22" s="159"/>
      <c r="E22" s="109"/>
      <c r="F22" s="109"/>
      <c r="G22" s="109"/>
      <c r="H22" s="109"/>
    </row>
    <row r="23" ht="11.65" customHeight="1">
      <c r="A23" t="s" s="154">
        <v>236</v>
      </c>
      <c r="B23" t="s" s="154">
        <v>237</v>
      </c>
      <c r="C23" t="s" s="154">
        <v>238</v>
      </c>
      <c r="D23" t="s" s="153">
        <v>74</v>
      </c>
      <c r="E23" s="160">
        <v>2</v>
      </c>
      <c r="F23" s="162">
        <v>2</v>
      </c>
      <c r="G23" s="162">
        <v>3</v>
      </c>
      <c r="H23" s="162">
        <v>5</v>
      </c>
    </row>
    <row r="24" ht="11.65" customHeight="1">
      <c r="A24" t="s" s="154">
        <v>239</v>
      </c>
      <c r="B24" t="s" s="154">
        <v>240</v>
      </c>
      <c r="C24" t="s" s="154">
        <v>241</v>
      </c>
      <c r="D24" t="s" s="153">
        <v>74</v>
      </c>
      <c r="E24" s="160">
        <v>2</v>
      </c>
      <c r="F24" s="162">
        <v>2</v>
      </c>
      <c r="G24" s="162">
        <v>3</v>
      </c>
      <c r="H24" s="162">
        <v>5</v>
      </c>
    </row>
    <row r="25" ht="11.65" customHeight="1">
      <c r="A25" s="167"/>
      <c r="B25" s="167"/>
      <c r="C25" s="167"/>
      <c r="D25" s="168"/>
      <c r="E25" s="168"/>
      <c r="F25" s="167"/>
      <c r="G25" s="167"/>
      <c r="H25" s="167"/>
    </row>
    <row r="26" ht="11.65" customHeight="1">
      <c r="A26" t="s" s="169">
        <v>242</v>
      </c>
      <c r="B26" s="170"/>
      <c r="C26" s="170"/>
      <c r="D26" s="170"/>
      <c r="E26" s="170"/>
      <c r="F26" s="170"/>
      <c r="G26" s="170"/>
      <c r="H26" s="170"/>
    </row>
    <row r="27" ht="13" customHeight="1">
      <c r="A27" t="s" s="164">
        <v>243</v>
      </c>
      <c r="B27" t="s" s="154">
        <v>244</v>
      </c>
      <c r="C27" t="s" s="154">
        <v>245</v>
      </c>
      <c r="D27" t="s" s="153">
        <v>74</v>
      </c>
      <c r="E27" s="25">
        <v>3</v>
      </c>
      <c r="F27" s="25">
        <v>0</v>
      </c>
      <c r="G27" s="25">
        <v>3</v>
      </c>
      <c r="H27" s="25">
        <v>5</v>
      </c>
    </row>
    <row r="28" ht="13" customHeight="1">
      <c r="A28" t="s" s="164">
        <v>246</v>
      </c>
      <c r="B28" t="s" s="154">
        <v>247</v>
      </c>
      <c r="C28" t="s" s="154">
        <v>248</v>
      </c>
      <c r="D28" t="s" s="153">
        <v>74</v>
      </c>
      <c r="E28" s="25">
        <v>3</v>
      </c>
      <c r="F28" s="25">
        <v>0</v>
      </c>
      <c r="G28" s="25">
        <v>3</v>
      </c>
      <c r="H28" s="25">
        <v>5</v>
      </c>
    </row>
    <row r="29" ht="13" customHeight="1">
      <c r="A29" t="s" s="164">
        <v>249</v>
      </c>
      <c r="B29" t="s" s="154">
        <v>250</v>
      </c>
      <c r="C29" t="s" s="154">
        <v>251</v>
      </c>
      <c r="D29" t="s" s="153">
        <v>74</v>
      </c>
      <c r="E29" s="25">
        <v>3</v>
      </c>
      <c r="F29" s="25">
        <v>0</v>
      </c>
      <c r="G29" s="25">
        <v>3</v>
      </c>
      <c r="H29" s="25">
        <v>5</v>
      </c>
    </row>
    <row r="30" ht="13" customHeight="1">
      <c r="A30" t="s" s="164">
        <v>252</v>
      </c>
      <c r="B30" t="s" s="154">
        <v>253</v>
      </c>
      <c r="C30" t="s" s="154">
        <v>254</v>
      </c>
      <c r="D30" t="s" s="153">
        <v>74</v>
      </c>
      <c r="E30" s="25">
        <v>3</v>
      </c>
      <c r="F30" s="25">
        <v>0</v>
      </c>
      <c r="G30" s="25">
        <v>3</v>
      </c>
      <c r="H30" s="25">
        <v>5</v>
      </c>
    </row>
    <row r="31" ht="13" customHeight="1">
      <c r="A31" t="s" s="164">
        <v>255</v>
      </c>
      <c r="B31" t="s" s="154">
        <v>256</v>
      </c>
      <c r="C31" t="s" s="154">
        <v>257</v>
      </c>
      <c r="D31" t="s" s="153">
        <v>74</v>
      </c>
      <c r="E31" s="25">
        <v>3</v>
      </c>
      <c r="F31" s="25">
        <v>0</v>
      </c>
      <c r="G31" s="25">
        <v>3</v>
      </c>
      <c r="H31" s="25">
        <v>5</v>
      </c>
    </row>
    <row r="32" ht="13" customHeight="1">
      <c r="A32" t="s" s="164">
        <v>258</v>
      </c>
      <c r="B32" t="s" s="154">
        <v>259</v>
      </c>
      <c r="C32" t="s" s="154">
        <v>260</v>
      </c>
      <c r="D32" t="s" s="153">
        <v>74</v>
      </c>
      <c r="E32" s="25">
        <v>3</v>
      </c>
      <c r="F32" s="25">
        <v>0</v>
      </c>
      <c r="G32" s="25">
        <v>3</v>
      </c>
      <c r="H32" s="25">
        <v>5</v>
      </c>
    </row>
    <row r="33" ht="13" customHeight="1">
      <c r="A33" t="s" s="164">
        <v>261</v>
      </c>
      <c r="B33" t="s" s="154">
        <v>262</v>
      </c>
      <c r="C33" t="s" s="154">
        <v>263</v>
      </c>
      <c r="D33" t="s" s="153">
        <v>74</v>
      </c>
      <c r="E33" s="25">
        <v>3</v>
      </c>
      <c r="F33" s="25">
        <v>0</v>
      </c>
      <c r="G33" s="25">
        <v>3</v>
      </c>
      <c r="H33" s="25">
        <v>5</v>
      </c>
    </row>
    <row r="34" ht="11.65" customHeight="1">
      <c r="A34" t="s" s="154">
        <v>264</v>
      </c>
      <c r="B34" t="s" s="154">
        <v>265</v>
      </c>
      <c r="C34" t="s" s="154">
        <v>266</v>
      </c>
      <c r="D34" t="s" s="153">
        <v>74</v>
      </c>
      <c r="E34" s="160">
        <v>3</v>
      </c>
      <c r="F34" s="162">
        <v>0</v>
      </c>
      <c r="G34" s="162">
        <v>3</v>
      </c>
      <c r="H34" s="162">
        <v>5</v>
      </c>
    </row>
    <row r="35" ht="11.65" customHeight="1">
      <c r="A35" t="s" s="154">
        <v>267</v>
      </c>
      <c r="B35" t="s" s="154">
        <v>268</v>
      </c>
      <c r="C35" t="s" s="154">
        <v>269</v>
      </c>
      <c r="D35" t="s" s="153">
        <v>74</v>
      </c>
      <c r="E35" s="160">
        <v>3</v>
      </c>
      <c r="F35" s="162">
        <v>0</v>
      </c>
      <c r="G35" s="162">
        <v>3</v>
      </c>
      <c r="H35" s="162">
        <v>5</v>
      </c>
    </row>
    <row r="36" ht="11.65" customHeight="1">
      <c r="A36" t="s" s="154">
        <v>270</v>
      </c>
      <c r="B36" t="s" s="154">
        <v>271</v>
      </c>
      <c r="C36" t="s" s="153">
        <v>272</v>
      </c>
      <c r="D36" t="s" s="153">
        <v>74</v>
      </c>
      <c r="E36" s="160">
        <v>3</v>
      </c>
      <c r="F36" s="162">
        <v>0</v>
      </c>
      <c r="G36" s="162">
        <v>3</v>
      </c>
      <c r="H36" s="162">
        <v>5</v>
      </c>
    </row>
    <row r="37" ht="11.65" customHeight="1">
      <c r="A37" t="s" s="154">
        <v>273</v>
      </c>
      <c r="B37" t="s" s="154">
        <v>274</v>
      </c>
      <c r="C37" t="s" s="154">
        <v>275</v>
      </c>
      <c r="D37" t="s" s="153">
        <v>74</v>
      </c>
      <c r="E37" s="160">
        <v>3</v>
      </c>
      <c r="F37" s="162">
        <v>0</v>
      </c>
      <c r="G37" s="162">
        <v>3</v>
      </c>
      <c r="H37" s="162">
        <v>5</v>
      </c>
    </row>
    <row r="38" ht="11.65" customHeight="1">
      <c r="A38" t="s" s="154">
        <v>276</v>
      </c>
      <c r="B38" t="s" s="154">
        <v>277</v>
      </c>
      <c r="C38" t="s" s="154">
        <v>278</v>
      </c>
      <c r="D38" t="s" s="153">
        <v>74</v>
      </c>
      <c r="E38" s="160">
        <v>3</v>
      </c>
      <c r="F38" s="162">
        <v>0</v>
      </c>
      <c r="G38" s="162">
        <v>3</v>
      </c>
      <c r="H38" s="162">
        <v>5</v>
      </c>
    </row>
    <row r="39" ht="13" customHeight="1">
      <c r="A39" t="s" s="165">
        <v>229</v>
      </c>
      <c r="B39" t="s" s="154">
        <v>230</v>
      </c>
      <c r="C39" t="s" s="154">
        <v>231</v>
      </c>
      <c r="D39" t="s" s="153">
        <v>74</v>
      </c>
      <c r="E39" s="25">
        <v>3</v>
      </c>
      <c r="F39" s="25">
        <v>0</v>
      </c>
      <c r="G39" s="25">
        <v>3</v>
      </c>
      <c r="H39" s="25">
        <v>5</v>
      </c>
    </row>
    <row r="40" ht="13" customHeight="1">
      <c r="A40" t="s" s="154">
        <v>279</v>
      </c>
      <c r="B40" t="s" s="154">
        <v>280</v>
      </c>
      <c r="C40" t="s" s="154">
        <v>281</v>
      </c>
      <c r="D40" t="s" s="153">
        <v>74</v>
      </c>
      <c r="E40" s="25">
        <v>3</v>
      </c>
      <c r="F40" s="25">
        <v>0</v>
      </c>
      <c r="G40" s="25">
        <v>3</v>
      </c>
      <c r="H40" s="25">
        <v>5</v>
      </c>
    </row>
    <row r="41" ht="13" customHeight="1">
      <c r="A41" t="s" s="164">
        <v>282</v>
      </c>
      <c r="B41" t="s" s="154">
        <v>283</v>
      </c>
      <c r="C41" t="s" s="154">
        <v>284</v>
      </c>
      <c r="D41" t="s" s="153">
        <v>74</v>
      </c>
      <c r="E41" s="25">
        <v>3</v>
      </c>
      <c r="F41" s="25">
        <v>0</v>
      </c>
      <c r="G41" s="25">
        <v>3</v>
      </c>
      <c r="H41" s="25">
        <v>5</v>
      </c>
    </row>
    <row r="42" ht="11.65" customHeight="1">
      <c r="A42" t="s" s="171">
        <v>285</v>
      </c>
      <c r="B42" s="163"/>
      <c r="C42" s="163"/>
      <c r="D42" s="163"/>
      <c r="E42" s="163"/>
      <c r="F42" s="163"/>
      <c r="G42" s="163"/>
      <c r="H42" s="163"/>
    </row>
    <row r="43" ht="13" customHeight="1">
      <c r="A43" t="s" s="164">
        <v>286</v>
      </c>
      <c r="B43" t="s" s="154">
        <v>287</v>
      </c>
      <c r="C43" t="s" s="154">
        <v>288</v>
      </c>
      <c r="D43" t="s" s="153">
        <v>74</v>
      </c>
      <c r="E43" s="25">
        <v>2</v>
      </c>
      <c r="F43" s="25">
        <v>2</v>
      </c>
      <c r="G43" s="25">
        <v>3</v>
      </c>
      <c r="H43" s="25">
        <v>5</v>
      </c>
    </row>
    <row r="44" ht="11.65" customHeight="1">
      <c r="A44" t="s" s="154">
        <v>289</v>
      </c>
      <c r="B44" t="s" s="154">
        <v>290</v>
      </c>
      <c r="C44" t="s" s="154">
        <v>291</v>
      </c>
      <c r="D44" t="s" s="153">
        <v>74</v>
      </c>
      <c r="E44" s="160">
        <v>2</v>
      </c>
      <c r="F44" s="162">
        <v>2</v>
      </c>
      <c r="G44" s="162">
        <v>3</v>
      </c>
      <c r="H44" s="162">
        <v>5</v>
      </c>
    </row>
    <row r="45" ht="11.65" customHeight="1">
      <c r="A45" t="s" s="154">
        <v>232</v>
      </c>
      <c r="B45" t="s" s="154">
        <v>292</v>
      </c>
      <c r="C45" t="s" s="154">
        <v>293</v>
      </c>
      <c r="D45" t="s" s="153">
        <v>74</v>
      </c>
      <c r="E45" s="160">
        <v>2</v>
      </c>
      <c r="F45" s="162">
        <v>2</v>
      </c>
      <c r="G45" s="162">
        <v>3</v>
      </c>
      <c r="H45" s="162">
        <v>5</v>
      </c>
    </row>
  </sheetData>
  <mergeCells count="7">
    <mergeCell ref="A42:H42"/>
    <mergeCell ref="A1:C1"/>
    <mergeCell ref="B2:C2"/>
    <mergeCell ref="B6:C6"/>
    <mergeCell ref="B10:C10"/>
    <mergeCell ref="A26:H26"/>
    <mergeCell ref="B22:C22"/>
  </mergeCells>
  <hyperlinks>
    <hyperlink ref="B18" r:id="rId1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